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1"/>
  </bookViews>
  <sheets>
    <sheet name="výdavky" sheetId="1" r:id="rId1"/>
    <sheet name="príjmy" sheetId="2" r:id="rId2"/>
  </sheets>
  <definedNames/>
  <calcPr fullCalcOnLoad="1"/>
</workbook>
</file>

<file path=xl/sharedStrings.xml><?xml version="1.0" encoding="utf-8"?>
<sst xmlns="http://schemas.openxmlformats.org/spreadsheetml/2006/main" count="185" uniqueCount="159">
  <si>
    <t>položka</t>
  </si>
  <si>
    <t>text</t>
  </si>
  <si>
    <t>631001</t>
  </si>
  <si>
    <t>cestovné náhrady tuzemské</t>
  </si>
  <si>
    <t>632003  1</t>
  </si>
  <si>
    <t>poštovné</t>
  </si>
  <si>
    <t>632003  2</t>
  </si>
  <si>
    <t>telekomunikačné služby</t>
  </si>
  <si>
    <t>633001</t>
  </si>
  <si>
    <t>interiérové vybavenie</t>
  </si>
  <si>
    <t>633002  1</t>
  </si>
  <si>
    <t>výpočtová technika</t>
  </si>
  <si>
    <t>633002  2</t>
  </si>
  <si>
    <t>elektronika</t>
  </si>
  <si>
    <t>633006  2</t>
  </si>
  <si>
    <t>kancelárske potreby</t>
  </si>
  <si>
    <t>633006  4</t>
  </si>
  <si>
    <t>toner, cartridge</t>
  </si>
  <si>
    <t>633006  6</t>
  </si>
  <si>
    <t>čistiace a hygienické potreby</t>
  </si>
  <si>
    <t>lieky, zdravotnícke potreby</t>
  </si>
  <si>
    <t>633006  11</t>
  </si>
  <si>
    <t>konz., stav. a elekt. materiál</t>
  </si>
  <si>
    <t>633006  13</t>
  </si>
  <si>
    <t>telovýchovný a športový materiál</t>
  </si>
  <si>
    <t>633006  14</t>
  </si>
  <si>
    <t>vybavenie stravovacích zariadení</t>
  </si>
  <si>
    <t>633006  15</t>
  </si>
  <si>
    <t>kvety, sadenice, stromky</t>
  </si>
  <si>
    <t>633006  18</t>
  </si>
  <si>
    <t>osivo</t>
  </si>
  <si>
    <t>633006  19</t>
  </si>
  <si>
    <t>hnojivá</t>
  </si>
  <si>
    <t>633006  20</t>
  </si>
  <si>
    <t>zemina</t>
  </si>
  <si>
    <t>633009  1</t>
  </si>
  <si>
    <t>knihy, časopisy, noviny</t>
  </si>
  <si>
    <t>633009  2</t>
  </si>
  <si>
    <t>učebné a kompenzačné pomôcky</t>
  </si>
  <si>
    <t>633009  3</t>
  </si>
  <si>
    <t>mapy</t>
  </si>
  <si>
    <t>633010</t>
  </si>
  <si>
    <t>OPP</t>
  </si>
  <si>
    <t>633013</t>
  </si>
  <si>
    <t>software a licencie</t>
  </si>
  <si>
    <t>633016</t>
  </si>
  <si>
    <t>reprezentačné</t>
  </si>
  <si>
    <t>634002</t>
  </si>
  <si>
    <t>servis, údržba, opravy</t>
  </si>
  <si>
    <t>635002</t>
  </si>
  <si>
    <t>údržba výpočtovej techniky</t>
  </si>
  <si>
    <t>635004  4</t>
  </si>
  <si>
    <t>údržba energet. zariadení</t>
  </si>
  <si>
    <t>635006</t>
  </si>
  <si>
    <t>údržba budov = opravy budov</t>
  </si>
  <si>
    <t>636001</t>
  </si>
  <si>
    <t>nájomné</t>
  </si>
  <si>
    <t>637001</t>
  </si>
  <si>
    <t>školenia, kurzy, porady</t>
  </si>
  <si>
    <t>637004  2</t>
  </si>
  <si>
    <t>viazanie kníh</t>
  </si>
  <si>
    <t>637004  6</t>
  </si>
  <si>
    <t>fotoslužby</t>
  </si>
  <si>
    <t>637004  8</t>
  </si>
  <si>
    <t>odvoz TKO</t>
  </si>
  <si>
    <t>637004  9</t>
  </si>
  <si>
    <t>revízie a kontroly</t>
  </si>
  <si>
    <t>637004  13</t>
  </si>
  <si>
    <t>zhotovenie kľúčov a pečiatok</t>
  </si>
  <si>
    <t>637005</t>
  </si>
  <si>
    <t>konzultácia - tvorba projektov</t>
  </si>
  <si>
    <t>637012</t>
  </si>
  <si>
    <t>poplatky za vedenie BU</t>
  </si>
  <si>
    <t>637014</t>
  </si>
  <si>
    <t>príspevok ZĽ na stravu ZC (55%)</t>
  </si>
  <si>
    <t>637015</t>
  </si>
  <si>
    <t>poistné</t>
  </si>
  <si>
    <t>637016</t>
  </si>
  <si>
    <t>637027</t>
  </si>
  <si>
    <t>dohody o vykonaní práce</t>
  </si>
  <si>
    <t>637031</t>
  </si>
  <si>
    <t>pokuty a penále</t>
  </si>
  <si>
    <t xml:space="preserve">642006  </t>
  </si>
  <si>
    <t xml:space="preserve">členské poplatky </t>
  </si>
  <si>
    <t>642012</t>
  </si>
  <si>
    <t>odstupné</t>
  </si>
  <si>
    <t>642013</t>
  </si>
  <si>
    <t>odchodné</t>
  </si>
  <si>
    <t>642015</t>
  </si>
  <si>
    <t>dočasná nemoc</t>
  </si>
  <si>
    <t>633006  21</t>
  </si>
  <si>
    <t>ostatný materiál na prevádzku</t>
  </si>
  <si>
    <t>632002</t>
  </si>
  <si>
    <t>61x</t>
  </si>
  <si>
    <t>mzdy</t>
  </si>
  <si>
    <t>62x</t>
  </si>
  <si>
    <t>odvody</t>
  </si>
  <si>
    <t>632001   1</t>
  </si>
  <si>
    <t>632001   2</t>
  </si>
  <si>
    <t>mzdové náklady spolu</t>
  </si>
  <si>
    <t>energie spolu</t>
  </si>
  <si>
    <t>tovary a služby spolu</t>
  </si>
  <si>
    <t>SPOLU</t>
  </si>
  <si>
    <t xml:space="preserve">SSE </t>
  </si>
  <si>
    <t xml:space="preserve">povinný prídel do SF </t>
  </si>
  <si>
    <t>Základná škola</t>
  </si>
  <si>
    <t>Materská škola</t>
  </si>
  <si>
    <t>Školská jedáleň</t>
  </si>
  <si>
    <t>Školský klub detí</t>
  </si>
  <si>
    <t>633006  22</t>
  </si>
  <si>
    <t>633006  23</t>
  </si>
  <si>
    <t>hrnčeky, poháre, príbor</t>
  </si>
  <si>
    <t>rozpočet
2006</t>
  </si>
  <si>
    <t>čerpanie
2006</t>
  </si>
  <si>
    <t>rozpočet
2007</t>
  </si>
  <si>
    <t xml:space="preserve">SPP </t>
  </si>
  <si>
    <t xml:space="preserve">SVS </t>
  </si>
  <si>
    <t>Čerpanie rozpočtu ZŠ s MŠ Lisková 01 - 12 / 2006
Rozpočet ZŠ s MŠ Lisková 2007</t>
  </si>
  <si>
    <t>633004</t>
  </si>
  <si>
    <t>prevádzkové stroje</t>
  </si>
  <si>
    <t>633009  4</t>
  </si>
  <si>
    <t>hračky</t>
  </si>
  <si>
    <t>ZŠ s MŠ Lisková spolu</t>
  </si>
  <si>
    <t>účtované v MŠ</t>
  </si>
  <si>
    <t>rozpočet 
2007</t>
  </si>
  <si>
    <t>nevyčerpaná dotácia</t>
  </si>
  <si>
    <t>vrátený daňový bonus</t>
  </si>
  <si>
    <t>podpora futbalového turnaja</t>
  </si>
  <si>
    <t>úroky z BU ŠJ</t>
  </si>
  <si>
    <t>dobropisy</t>
  </si>
  <si>
    <t>Vlastné príjmy ZŠ s MŠ Lisková 01 - 12 / 2006</t>
  </si>
  <si>
    <t>2007</t>
  </si>
  <si>
    <t>2006</t>
  </si>
  <si>
    <t>223002  0</t>
  </si>
  <si>
    <t>nájom školský byt</t>
  </si>
  <si>
    <t>223002  1</t>
  </si>
  <si>
    <t>223002  2</t>
  </si>
  <si>
    <t>223002  3</t>
  </si>
  <si>
    <t>RN žiaci</t>
  </si>
  <si>
    <t xml:space="preserve">školné </t>
  </si>
  <si>
    <t>zápisné do družiny</t>
  </si>
  <si>
    <t>223002  4</t>
  </si>
  <si>
    <t>55 % príspevok ZĽ na stravu ZC</t>
  </si>
  <si>
    <t>223002  5</t>
  </si>
  <si>
    <t>223002  6</t>
  </si>
  <si>
    <t>preplatok HN</t>
  </si>
  <si>
    <t>223002  8</t>
  </si>
  <si>
    <t>223002  9</t>
  </si>
  <si>
    <t>223002  10</t>
  </si>
  <si>
    <t>využívanie telocvične</t>
  </si>
  <si>
    <t>223002  11</t>
  </si>
  <si>
    <t>využívanie počítačovej učebne</t>
  </si>
  <si>
    <t>223002  12</t>
  </si>
  <si>
    <t>RN dôchodcovia</t>
  </si>
  <si>
    <t>223002 ZUS</t>
  </si>
  <si>
    <t>krúžková činnosť - ZUS</t>
  </si>
  <si>
    <t>292012</t>
  </si>
  <si>
    <t>223004  1</t>
  </si>
  <si>
    <t>nepotrebný inventár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</si>
</sst>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2"/>
      <name val="Times New Roman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double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double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ck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4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4" fontId="0" fillId="0" borderId="3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horizontal="left" vertical="center" indent="1"/>
    </xf>
    <xf numFmtId="4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horizontal="left" vertical="center" indent="1"/>
    </xf>
    <xf numFmtId="4" fontId="0" fillId="0" borderId="5" xfId="0" applyNumberFormat="1" applyBorder="1" applyAlignment="1">
      <alignment horizontal="left" vertical="center" indent="1"/>
    </xf>
    <xf numFmtId="4" fontId="2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4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4" fontId="0" fillId="0" borderId="18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 indent="1"/>
    </xf>
    <xf numFmtId="4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4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vertical="center"/>
    </xf>
    <xf numFmtId="0" fontId="0" fillId="0" borderId="6" xfId="0" applyFont="1" applyBorder="1" applyAlignment="1">
      <alignment horizontal="left" vertical="center" indent="1"/>
    </xf>
    <xf numFmtId="4" fontId="0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0" fontId="0" fillId="0" borderId="35" xfId="0" applyFont="1" applyBorder="1" applyAlignment="1">
      <alignment horizontal="left" vertical="center" indent="1"/>
    </xf>
    <xf numFmtId="0" fontId="0" fillId="0" borderId="37" xfId="0" applyFont="1" applyBorder="1" applyAlignment="1">
      <alignment horizontal="left" vertical="center" indent="1"/>
    </xf>
    <xf numFmtId="4" fontId="0" fillId="0" borderId="3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42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51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49" fontId="0" fillId="0" borderId="51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zoomScale="88" zoomScaleNormal="88" workbookViewId="0" topLeftCell="A25">
      <selection activeCell="A1" sqref="A1:IV16384"/>
    </sheetView>
  </sheetViews>
  <sheetFormatPr defaultColWidth="9.00390625" defaultRowHeight="15.75"/>
  <cols>
    <col min="1" max="1" width="10.125" style="0" customWidth="1"/>
    <col min="2" max="2" width="31.125" style="0" customWidth="1"/>
    <col min="3" max="5" width="14.625" style="0" customWidth="1"/>
    <col min="6" max="14" width="14.625" style="53" customWidth="1"/>
    <col min="15" max="17" width="14.625" style="0" customWidth="1"/>
  </cols>
  <sheetData>
    <row r="1" spans="1:17" ht="15.75" customHeight="1">
      <c r="A1" s="103" t="s">
        <v>117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5" ht="16.5" thickBot="1">
      <c r="A4" s="1"/>
      <c r="B4" s="2"/>
      <c r="C4" s="3"/>
      <c r="D4" s="3"/>
      <c r="E4" s="3"/>
    </row>
    <row r="5" spans="1:17" ht="16.5" customHeight="1" thickBot="1" thickTop="1">
      <c r="A5" s="88" t="s">
        <v>0</v>
      </c>
      <c r="B5" s="91" t="s">
        <v>1</v>
      </c>
      <c r="C5" s="81" t="s">
        <v>105</v>
      </c>
      <c r="D5" s="82"/>
      <c r="E5" s="82"/>
      <c r="F5" s="72" t="s">
        <v>106</v>
      </c>
      <c r="G5" s="73"/>
      <c r="H5" s="74"/>
      <c r="I5" s="72" t="s">
        <v>107</v>
      </c>
      <c r="J5" s="73"/>
      <c r="K5" s="74"/>
      <c r="L5" s="72" t="s">
        <v>108</v>
      </c>
      <c r="M5" s="73"/>
      <c r="N5" s="74"/>
      <c r="O5" s="72" t="s">
        <v>122</v>
      </c>
      <c r="P5" s="73"/>
      <c r="Q5" s="74"/>
    </row>
    <row r="6" spans="1:17" ht="15.75" customHeight="1">
      <c r="A6" s="89"/>
      <c r="B6" s="92"/>
      <c r="C6" s="106" t="s">
        <v>112</v>
      </c>
      <c r="D6" s="77" t="s">
        <v>113</v>
      </c>
      <c r="E6" s="104" t="s">
        <v>114</v>
      </c>
      <c r="F6" s="75" t="s">
        <v>112</v>
      </c>
      <c r="G6" s="77" t="s">
        <v>113</v>
      </c>
      <c r="H6" s="79" t="s">
        <v>124</v>
      </c>
      <c r="I6" s="75" t="s">
        <v>112</v>
      </c>
      <c r="J6" s="77" t="s">
        <v>113</v>
      </c>
      <c r="K6" s="79" t="s">
        <v>124</v>
      </c>
      <c r="L6" s="75" t="s">
        <v>112</v>
      </c>
      <c r="M6" s="77" t="s">
        <v>113</v>
      </c>
      <c r="N6" s="79" t="s">
        <v>124</v>
      </c>
      <c r="O6" s="75" t="s">
        <v>112</v>
      </c>
      <c r="P6" s="77" t="s">
        <v>113</v>
      </c>
      <c r="Q6" s="79" t="s">
        <v>124</v>
      </c>
    </row>
    <row r="7" spans="1:17" ht="16.5" thickBot="1">
      <c r="A7" s="90"/>
      <c r="B7" s="93"/>
      <c r="C7" s="76"/>
      <c r="D7" s="78"/>
      <c r="E7" s="105"/>
      <c r="F7" s="76"/>
      <c r="G7" s="78"/>
      <c r="H7" s="80"/>
      <c r="I7" s="76"/>
      <c r="J7" s="78"/>
      <c r="K7" s="80"/>
      <c r="L7" s="76"/>
      <c r="M7" s="78"/>
      <c r="N7" s="80"/>
      <c r="O7" s="76"/>
      <c r="P7" s="78"/>
      <c r="Q7" s="80"/>
    </row>
    <row r="8" spans="1:17" ht="16.5" thickTop="1">
      <c r="A8" s="4" t="s">
        <v>93</v>
      </c>
      <c r="B8" s="5" t="s">
        <v>94</v>
      </c>
      <c r="C8" s="37">
        <v>3380000</v>
      </c>
      <c r="D8" s="6">
        <v>3394131</v>
      </c>
      <c r="E8" s="20">
        <v>3790000</v>
      </c>
      <c r="F8" s="55">
        <v>1194000</v>
      </c>
      <c r="G8" s="54">
        <v>1195503</v>
      </c>
      <c r="H8" s="56">
        <v>1287000</v>
      </c>
      <c r="I8" s="55">
        <v>583000</v>
      </c>
      <c r="J8" s="54">
        <v>583432</v>
      </c>
      <c r="K8" s="56">
        <v>714000</v>
      </c>
      <c r="L8" s="55">
        <v>167500</v>
      </c>
      <c r="M8" s="54">
        <v>140055</v>
      </c>
      <c r="N8" s="56">
        <v>165000</v>
      </c>
      <c r="O8" s="55">
        <f aca="true" t="shared" si="0" ref="O8:Q9">C8+F8+I8+L8</f>
        <v>5324500</v>
      </c>
      <c r="P8" s="54">
        <f t="shared" si="0"/>
        <v>5313121</v>
      </c>
      <c r="Q8" s="56">
        <f t="shared" si="0"/>
        <v>5956000</v>
      </c>
    </row>
    <row r="9" spans="1:17" ht="16.5" thickBot="1">
      <c r="A9" s="7" t="s">
        <v>95</v>
      </c>
      <c r="B9" s="8" t="s">
        <v>96</v>
      </c>
      <c r="C9" s="42">
        <v>1175000</v>
      </c>
      <c r="D9" s="9">
        <v>1160873.97</v>
      </c>
      <c r="E9" s="34">
        <v>1333000</v>
      </c>
      <c r="F9" s="58">
        <v>418000</v>
      </c>
      <c r="G9" s="57">
        <v>416439.04</v>
      </c>
      <c r="H9" s="59">
        <v>453000</v>
      </c>
      <c r="I9" s="58">
        <v>204000</v>
      </c>
      <c r="J9" s="57">
        <v>203548.99</v>
      </c>
      <c r="K9" s="59">
        <v>251000</v>
      </c>
      <c r="L9" s="58">
        <v>62000</v>
      </c>
      <c r="M9" s="57">
        <v>48526</v>
      </c>
      <c r="N9" s="59">
        <v>58000</v>
      </c>
      <c r="O9" s="58">
        <f t="shared" si="0"/>
        <v>1859000</v>
      </c>
      <c r="P9" s="57">
        <f t="shared" si="0"/>
        <v>1829388</v>
      </c>
      <c r="Q9" s="59">
        <f t="shared" si="0"/>
        <v>2095000</v>
      </c>
    </row>
    <row r="10" spans="1:17" ht="17.25" thickBot="1" thickTop="1">
      <c r="A10" s="83" t="s">
        <v>99</v>
      </c>
      <c r="B10" s="87"/>
      <c r="C10" s="44">
        <f aca="true" t="shared" si="1" ref="C10:N10">SUM(C8:C9)</f>
        <v>4555000</v>
      </c>
      <c r="D10" s="10">
        <f t="shared" si="1"/>
        <v>4555004.97</v>
      </c>
      <c r="E10" s="45">
        <f t="shared" si="1"/>
        <v>5123000</v>
      </c>
      <c r="F10" s="43">
        <f t="shared" si="1"/>
        <v>1612000</v>
      </c>
      <c r="G10" s="17">
        <f t="shared" si="1"/>
        <v>1611942.04</v>
      </c>
      <c r="H10" s="51">
        <f t="shared" si="1"/>
        <v>1740000</v>
      </c>
      <c r="I10" s="43">
        <f t="shared" si="1"/>
        <v>787000</v>
      </c>
      <c r="J10" s="17">
        <f t="shared" si="1"/>
        <v>786980.99</v>
      </c>
      <c r="K10" s="51">
        <f t="shared" si="1"/>
        <v>965000</v>
      </c>
      <c r="L10" s="43">
        <f t="shared" si="1"/>
        <v>229500</v>
      </c>
      <c r="M10" s="17">
        <f t="shared" si="1"/>
        <v>188581</v>
      </c>
      <c r="N10" s="51">
        <f t="shared" si="1"/>
        <v>223000</v>
      </c>
      <c r="O10" s="43">
        <f>SUM(O8:O9)</f>
        <v>7183500</v>
      </c>
      <c r="P10" s="17">
        <f>SUM(P8:P9)</f>
        <v>7142509</v>
      </c>
      <c r="Q10" s="51">
        <f>SUM(Q8:Q9)</f>
        <v>8051000</v>
      </c>
    </row>
    <row r="11" spans="1:17" ht="16.5" thickTop="1">
      <c r="A11" s="11" t="s">
        <v>97</v>
      </c>
      <c r="B11" s="12" t="s">
        <v>103</v>
      </c>
      <c r="C11" s="41">
        <v>66000</v>
      </c>
      <c r="D11" s="13">
        <v>64481.5</v>
      </c>
      <c r="E11" s="31">
        <v>75000</v>
      </c>
      <c r="F11" s="55">
        <v>37000</v>
      </c>
      <c r="G11" s="54">
        <v>60469</v>
      </c>
      <c r="H11" s="56">
        <v>70000</v>
      </c>
      <c r="I11" s="94" t="s">
        <v>123</v>
      </c>
      <c r="J11" s="95"/>
      <c r="K11" s="96"/>
      <c r="L11" s="55">
        <v>0</v>
      </c>
      <c r="M11" s="54">
        <v>0</v>
      </c>
      <c r="N11" s="56">
        <v>0</v>
      </c>
      <c r="O11" s="55">
        <f aca="true" t="shared" si="2" ref="O11:Q13">C11+F11+L11</f>
        <v>103000</v>
      </c>
      <c r="P11" s="54">
        <f t="shared" si="2"/>
        <v>124950.5</v>
      </c>
      <c r="Q11" s="56">
        <f t="shared" si="2"/>
        <v>145000</v>
      </c>
    </row>
    <row r="12" spans="1:17" ht="15.75">
      <c r="A12" s="14" t="s">
        <v>98</v>
      </c>
      <c r="B12" s="15" t="s">
        <v>115</v>
      </c>
      <c r="C12" s="41">
        <v>355000</v>
      </c>
      <c r="D12" s="13">
        <v>361559</v>
      </c>
      <c r="E12" s="31">
        <v>343000</v>
      </c>
      <c r="F12" s="61">
        <v>373000</v>
      </c>
      <c r="G12" s="60">
        <v>272875</v>
      </c>
      <c r="H12" s="62">
        <v>255000</v>
      </c>
      <c r="I12" s="97"/>
      <c r="J12" s="98"/>
      <c r="K12" s="99"/>
      <c r="L12" s="61">
        <v>0</v>
      </c>
      <c r="M12" s="60">
        <v>0</v>
      </c>
      <c r="N12" s="62">
        <v>0</v>
      </c>
      <c r="O12" s="61">
        <f t="shared" si="2"/>
        <v>728000</v>
      </c>
      <c r="P12" s="60">
        <f t="shared" si="2"/>
        <v>634434</v>
      </c>
      <c r="Q12" s="62">
        <f t="shared" si="2"/>
        <v>598000</v>
      </c>
    </row>
    <row r="13" spans="1:17" ht="16.5" thickBot="1">
      <c r="A13" s="7" t="s">
        <v>92</v>
      </c>
      <c r="B13" s="16" t="s">
        <v>116</v>
      </c>
      <c r="C13" s="42">
        <v>39000</v>
      </c>
      <c r="D13" s="9">
        <v>38350.8</v>
      </c>
      <c r="E13" s="34">
        <v>47000</v>
      </c>
      <c r="F13" s="58">
        <v>40000</v>
      </c>
      <c r="G13" s="57">
        <v>43872.7</v>
      </c>
      <c r="H13" s="59">
        <v>53000</v>
      </c>
      <c r="I13" s="100"/>
      <c r="J13" s="101"/>
      <c r="K13" s="102"/>
      <c r="L13" s="58">
        <v>0</v>
      </c>
      <c r="M13" s="57">
        <v>0</v>
      </c>
      <c r="N13" s="59">
        <v>0</v>
      </c>
      <c r="O13" s="58">
        <f t="shared" si="2"/>
        <v>79000</v>
      </c>
      <c r="P13" s="57">
        <f t="shared" si="2"/>
        <v>82223.5</v>
      </c>
      <c r="Q13" s="59">
        <f t="shared" si="2"/>
        <v>100000</v>
      </c>
    </row>
    <row r="14" spans="1:17" ht="17.25" thickBot="1" thickTop="1">
      <c r="A14" s="83" t="s">
        <v>100</v>
      </c>
      <c r="B14" s="84"/>
      <c r="C14" s="43">
        <f>SUM(C11:C13)</f>
        <v>460000</v>
      </c>
      <c r="D14" s="17">
        <f aca="true" t="shared" si="3" ref="D14:N14">SUM(D11:D13)</f>
        <v>464391.3</v>
      </c>
      <c r="E14" s="35">
        <f t="shared" si="3"/>
        <v>465000</v>
      </c>
      <c r="F14" s="43">
        <f t="shared" si="3"/>
        <v>450000</v>
      </c>
      <c r="G14" s="17">
        <f t="shared" si="3"/>
        <v>377216.7</v>
      </c>
      <c r="H14" s="51">
        <f t="shared" si="3"/>
        <v>378000</v>
      </c>
      <c r="I14" s="43">
        <f t="shared" si="3"/>
        <v>0</v>
      </c>
      <c r="J14" s="17">
        <f t="shared" si="3"/>
        <v>0</v>
      </c>
      <c r="K14" s="51">
        <f t="shared" si="3"/>
        <v>0</v>
      </c>
      <c r="L14" s="43">
        <f t="shared" si="3"/>
        <v>0</v>
      </c>
      <c r="M14" s="17">
        <f t="shared" si="3"/>
        <v>0</v>
      </c>
      <c r="N14" s="51">
        <f t="shared" si="3"/>
        <v>0</v>
      </c>
      <c r="O14" s="43">
        <f>SUM(O11:O13)</f>
        <v>910000</v>
      </c>
      <c r="P14" s="17">
        <f>SUM(P11:P13)</f>
        <v>841608</v>
      </c>
      <c r="Q14" s="51">
        <f>SUM(Q11:Q13)</f>
        <v>843000</v>
      </c>
    </row>
    <row r="15" spans="1:17" ht="16.5" thickTop="1">
      <c r="A15" s="18" t="s">
        <v>2</v>
      </c>
      <c r="B15" s="19" t="s">
        <v>3</v>
      </c>
      <c r="C15" s="37">
        <v>8000</v>
      </c>
      <c r="D15" s="6">
        <v>7015</v>
      </c>
      <c r="E15" s="20">
        <v>10000</v>
      </c>
      <c r="F15" s="55">
        <v>500</v>
      </c>
      <c r="G15" s="54">
        <v>2756</v>
      </c>
      <c r="H15" s="56">
        <v>2000</v>
      </c>
      <c r="I15" s="55">
        <v>2000</v>
      </c>
      <c r="J15" s="54">
        <v>192</v>
      </c>
      <c r="K15" s="56">
        <v>1000</v>
      </c>
      <c r="L15" s="55">
        <v>0</v>
      </c>
      <c r="M15" s="54">
        <v>0</v>
      </c>
      <c r="N15" s="56">
        <v>0</v>
      </c>
      <c r="O15" s="55">
        <f>C15+F15+I15+L15</f>
        <v>10500</v>
      </c>
      <c r="P15" s="54">
        <f>D15+G15+J15+M15</f>
        <v>9963</v>
      </c>
      <c r="Q15" s="56">
        <f>E15+H15+K15+N15</f>
        <v>13000</v>
      </c>
    </row>
    <row r="16" spans="1:17" ht="15.75">
      <c r="A16" s="21" t="s">
        <v>4</v>
      </c>
      <c r="B16" s="22" t="s">
        <v>5</v>
      </c>
      <c r="C16" s="38">
        <v>4000</v>
      </c>
      <c r="D16" s="24">
        <v>3603</v>
      </c>
      <c r="E16" s="31">
        <v>5000</v>
      </c>
      <c r="F16" s="61">
        <v>500</v>
      </c>
      <c r="G16" s="60">
        <v>118</v>
      </c>
      <c r="H16" s="62">
        <v>500</v>
      </c>
      <c r="I16" s="61">
        <v>0</v>
      </c>
      <c r="J16" s="60">
        <v>20</v>
      </c>
      <c r="K16" s="62">
        <v>500</v>
      </c>
      <c r="L16" s="61">
        <v>0</v>
      </c>
      <c r="M16" s="60">
        <v>0</v>
      </c>
      <c r="N16" s="62">
        <v>0</v>
      </c>
      <c r="O16" s="55">
        <f aca="true" t="shared" si="4" ref="O16:O63">C16+F16+I16+L16</f>
        <v>4500</v>
      </c>
      <c r="P16" s="54">
        <f aca="true" t="shared" si="5" ref="P16:P63">D16+G16+J16+M16</f>
        <v>3741</v>
      </c>
      <c r="Q16" s="56">
        <f aca="true" t="shared" si="6" ref="Q16:Q63">E16+H16+K16+N16</f>
        <v>6000</v>
      </c>
    </row>
    <row r="17" spans="1:17" ht="15.75">
      <c r="A17" s="21" t="s">
        <v>6</v>
      </c>
      <c r="B17" s="22" t="s">
        <v>7</v>
      </c>
      <c r="C17" s="38">
        <v>16000</v>
      </c>
      <c r="D17" s="24">
        <v>18859.5</v>
      </c>
      <c r="E17" s="31">
        <v>25000</v>
      </c>
      <c r="F17" s="61">
        <v>8000</v>
      </c>
      <c r="G17" s="60">
        <v>6452</v>
      </c>
      <c r="H17" s="62">
        <v>8000</v>
      </c>
      <c r="I17" s="61">
        <v>10000</v>
      </c>
      <c r="J17" s="60">
        <v>6369</v>
      </c>
      <c r="K17" s="62">
        <v>10000</v>
      </c>
      <c r="L17" s="61">
        <v>0</v>
      </c>
      <c r="M17" s="60">
        <v>0</v>
      </c>
      <c r="N17" s="62">
        <v>0</v>
      </c>
      <c r="O17" s="55">
        <f t="shared" si="4"/>
        <v>34000</v>
      </c>
      <c r="P17" s="54">
        <f t="shared" si="5"/>
        <v>31680.5</v>
      </c>
      <c r="Q17" s="56">
        <f t="shared" si="6"/>
        <v>43000</v>
      </c>
    </row>
    <row r="18" spans="1:17" ht="15.75">
      <c r="A18" s="21" t="s">
        <v>8</v>
      </c>
      <c r="B18" s="22" t="s">
        <v>9</v>
      </c>
      <c r="C18" s="38">
        <v>3500</v>
      </c>
      <c r="D18" s="24">
        <v>3598</v>
      </c>
      <c r="E18" s="31">
        <v>45000</v>
      </c>
      <c r="F18" s="61">
        <v>8000</v>
      </c>
      <c r="G18" s="60">
        <v>0</v>
      </c>
      <c r="H18" s="62">
        <v>8000</v>
      </c>
      <c r="I18" s="61">
        <v>0</v>
      </c>
      <c r="J18" s="60">
        <v>5676</v>
      </c>
      <c r="K18" s="62">
        <v>4000</v>
      </c>
      <c r="L18" s="61">
        <v>0</v>
      </c>
      <c r="M18" s="60">
        <v>0</v>
      </c>
      <c r="N18" s="62">
        <v>0</v>
      </c>
      <c r="O18" s="55">
        <f t="shared" si="4"/>
        <v>11500</v>
      </c>
      <c r="P18" s="54">
        <f t="shared" si="5"/>
        <v>9274</v>
      </c>
      <c r="Q18" s="56">
        <f t="shared" si="6"/>
        <v>57000</v>
      </c>
    </row>
    <row r="19" spans="1:17" ht="15.75">
      <c r="A19" s="21" t="s">
        <v>10</v>
      </c>
      <c r="B19" s="22" t="s">
        <v>11</v>
      </c>
      <c r="C19" s="39">
        <v>116500</v>
      </c>
      <c r="D19" s="25">
        <v>116176</v>
      </c>
      <c r="E19" s="50">
        <v>20000</v>
      </c>
      <c r="F19" s="61">
        <v>17000</v>
      </c>
      <c r="G19" s="60">
        <v>18268</v>
      </c>
      <c r="H19" s="62">
        <v>1000</v>
      </c>
      <c r="I19" s="61">
        <v>20000</v>
      </c>
      <c r="J19" s="60">
        <v>0</v>
      </c>
      <c r="K19" s="62">
        <v>500</v>
      </c>
      <c r="L19" s="61">
        <v>0</v>
      </c>
      <c r="M19" s="60">
        <v>0</v>
      </c>
      <c r="N19" s="62">
        <v>0</v>
      </c>
      <c r="O19" s="55">
        <f t="shared" si="4"/>
        <v>153500</v>
      </c>
      <c r="P19" s="54">
        <f t="shared" si="5"/>
        <v>134444</v>
      </c>
      <c r="Q19" s="56">
        <f t="shared" si="6"/>
        <v>21500</v>
      </c>
    </row>
    <row r="20" spans="1:17" ht="15.75">
      <c r="A20" s="21" t="s">
        <v>12</v>
      </c>
      <c r="B20" s="22" t="s">
        <v>13</v>
      </c>
      <c r="C20" s="38">
        <v>20500</v>
      </c>
      <c r="D20" s="24">
        <v>20113</v>
      </c>
      <c r="E20" s="31">
        <v>20000</v>
      </c>
      <c r="F20" s="61">
        <v>0</v>
      </c>
      <c r="G20" s="60">
        <v>21455.5</v>
      </c>
      <c r="H20" s="62">
        <v>15000</v>
      </c>
      <c r="I20" s="61">
        <v>5000</v>
      </c>
      <c r="J20" s="60">
        <v>249.5</v>
      </c>
      <c r="K20" s="62">
        <v>0</v>
      </c>
      <c r="L20" s="61">
        <v>0</v>
      </c>
      <c r="M20" s="60">
        <v>0</v>
      </c>
      <c r="N20" s="62">
        <v>0</v>
      </c>
      <c r="O20" s="55">
        <f t="shared" si="4"/>
        <v>25500</v>
      </c>
      <c r="P20" s="54">
        <f t="shared" si="5"/>
        <v>41818</v>
      </c>
      <c r="Q20" s="56">
        <f t="shared" si="6"/>
        <v>35000</v>
      </c>
    </row>
    <row r="21" spans="1:17" ht="15.75">
      <c r="A21" s="21" t="s">
        <v>118</v>
      </c>
      <c r="B21" s="22" t="s">
        <v>119</v>
      </c>
      <c r="C21" s="38">
        <v>0</v>
      </c>
      <c r="D21" s="24">
        <v>0</v>
      </c>
      <c r="E21" s="31">
        <v>0</v>
      </c>
      <c r="F21" s="61">
        <v>7000</v>
      </c>
      <c r="G21" s="60">
        <v>0</v>
      </c>
      <c r="H21" s="62">
        <v>0</v>
      </c>
      <c r="I21" s="61">
        <v>0</v>
      </c>
      <c r="J21" s="60">
        <v>0</v>
      </c>
      <c r="K21" s="62">
        <v>0</v>
      </c>
      <c r="L21" s="61">
        <v>0</v>
      </c>
      <c r="M21" s="60">
        <v>0</v>
      </c>
      <c r="N21" s="62">
        <v>0</v>
      </c>
      <c r="O21" s="55">
        <f t="shared" si="4"/>
        <v>7000</v>
      </c>
      <c r="P21" s="54">
        <f t="shared" si="5"/>
        <v>0</v>
      </c>
      <c r="Q21" s="56">
        <f t="shared" si="6"/>
        <v>0</v>
      </c>
    </row>
    <row r="22" spans="1:17" ht="15.75">
      <c r="A22" s="21" t="s">
        <v>14</v>
      </c>
      <c r="B22" s="22" t="s">
        <v>15</v>
      </c>
      <c r="C22" s="38">
        <v>20000</v>
      </c>
      <c r="D22" s="24">
        <v>21653</v>
      </c>
      <c r="E22" s="31">
        <v>22000</v>
      </c>
      <c r="F22" s="61">
        <v>15000</v>
      </c>
      <c r="G22" s="60">
        <v>5307</v>
      </c>
      <c r="H22" s="62">
        <v>5000</v>
      </c>
      <c r="I22" s="61">
        <v>6000</v>
      </c>
      <c r="J22" s="60">
        <v>2159.5</v>
      </c>
      <c r="K22" s="62">
        <v>6000</v>
      </c>
      <c r="L22" s="61">
        <v>0</v>
      </c>
      <c r="M22" s="60">
        <v>1199</v>
      </c>
      <c r="N22" s="62">
        <v>0</v>
      </c>
      <c r="O22" s="55">
        <f t="shared" si="4"/>
        <v>41000</v>
      </c>
      <c r="P22" s="54">
        <f t="shared" si="5"/>
        <v>30318.5</v>
      </c>
      <c r="Q22" s="56">
        <f t="shared" si="6"/>
        <v>33000</v>
      </c>
    </row>
    <row r="23" spans="1:17" ht="15.75">
      <c r="A23" s="21" t="s">
        <v>16</v>
      </c>
      <c r="B23" s="22" t="s">
        <v>17</v>
      </c>
      <c r="C23" s="38">
        <v>35000</v>
      </c>
      <c r="D23" s="24">
        <v>35566.5</v>
      </c>
      <c r="E23" s="31">
        <v>45000</v>
      </c>
      <c r="F23" s="61">
        <v>4000</v>
      </c>
      <c r="G23" s="60">
        <v>5900</v>
      </c>
      <c r="H23" s="62">
        <v>5000</v>
      </c>
      <c r="I23" s="61">
        <v>4000</v>
      </c>
      <c r="J23" s="60">
        <v>0</v>
      </c>
      <c r="K23" s="62">
        <v>5000</v>
      </c>
      <c r="L23" s="61">
        <v>0</v>
      </c>
      <c r="M23" s="60">
        <v>0</v>
      </c>
      <c r="N23" s="62">
        <v>0</v>
      </c>
      <c r="O23" s="55">
        <f t="shared" si="4"/>
        <v>43000</v>
      </c>
      <c r="P23" s="54">
        <f t="shared" si="5"/>
        <v>41466.5</v>
      </c>
      <c r="Q23" s="56">
        <f t="shared" si="6"/>
        <v>55000</v>
      </c>
    </row>
    <row r="24" spans="1:17" ht="15.75">
      <c r="A24" s="21" t="s">
        <v>18</v>
      </c>
      <c r="B24" s="22" t="s">
        <v>19</v>
      </c>
      <c r="C24" s="38">
        <v>14500</v>
      </c>
      <c r="D24" s="24">
        <v>13841.49</v>
      </c>
      <c r="E24" s="31">
        <v>15000</v>
      </c>
      <c r="F24" s="61">
        <v>8000</v>
      </c>
      <c r="G24" s="60">
        <v>7410</v>
      </c>
      <c r="H24" s="62">
        <v>8000</v>
      </c>
      <c r="I24" s="61">
        <v>12000</v>
      </c>
      <c r="J24" s="60">
        <v>9627.3</v>
      </c>
      <c r="K24" s="62">
        <v>12000</v>
      </c>
      <c r="L24" s="61">
        <v>0</v>
      </c>
      <c r="M24" s="60">
        <v>0</v>
      </c>
      <c r="N24" s="62">
        <v>0</v>
      </c>
      <c r="O24" s="55">
        <f t="shared" si="4"/>
        <v>34500</v>
      </c>
      <c r="P24" s="54">
        <f t="shared" si="5"/>
        <v>30878.789999999997</v>
      </c>
      <c r="Q24" s="56">
        <f t="shared" si="6"/>
        <v>35000</v>
      </c>
    </row>
    <row r="25" spans="1:17" ht="15.75">
      <c r="A25" s="21" t="s">
        <v>21</v>
      </c>
      <c r="B25" s="22" t="s">
        <v>22</v>
      </c>
      <c r="C25" s="38">
        <v>4000</v>
      </c>
      <c r="D25" s="24">
        <v>3732</v>
      </c>
      <c r="E25" s="31">
        <v>4000</v>
      </c>
      <c r="F25" s="61">
        <v>500</v>
      </c>
      <c r="G25" s="60">
        <v>31</v>
      </c>
      <c r="H25" s="62">
        <v>0</v>
      </c>
      <c r="I25" s="61">
        <v>1000</v>
      </c>
      <c r="J25" s="60">
        <v>0</v>
      </c>
      <c r="K25" s="62">
        <v>0</v>
      </c>
      <c r="L25" s="61">
        <v>0</v>
      </c>
      <c r="M25" s="60">
        <v>0</v>
      </c>
      <c r="N25" s="62">
        <v>0</v>
      </c>
      <c r="O25" s="55">
        <f t="shared" si="4"/>
        <v>5500</v>
      </c>
      <c r="P25" s="54">
        <f t="shared" si="5"/>
        <v>3763</v>
      </c>
      <c r="Q25" s="56">
        <f t="shared" si="6"/>
        <v>4000</v>
      </c>
    </row>
    <row r="26" spans="1:17" ht="15.75">
      <c r="A26" s="21" t="s">
        <v>23</v>
      </c>
      <c r="B26" s="22" t="s">
        <v>24</v>
      </c>
      <c r="C26" s="38">
        <v>9000</v>
      </c>
      <c r="D26" s="24">
        <v>8990</v>
      </c>
      <c r="E26" s="31">
        <v>5000</v>
      </c>
      <c r="F26" s="61">
        <v>0</v>
      </c>
      <c r="G26" s="60">
        <v>0</v>
      </c>
      <c r="H26" s="62">
        <v>0</v>
      </c>
      <c r="I26" s="61">
        <v>0</v>
      </c>
      <c r="J26" s="60">
        <v>0</v>
      </c>
      <c r="K26" s="62">
        <v>0</v>
      </c>
      <c r="L26" s="61">
        <v>0</v>
      </c>
      <c r="M26" s="60">
        <v>0</v>
      </c>
      <c r="N26" s="62">
        <v>0</v>
      </c>
      <c r="O26" s="55">
        <f t="shared" si="4"/>
        <v>9000</v>
      </c>
      <c r="P26" s="54">
        <f t="shared" si="5"/>
        <v>8990</v>
      </c>
      <c r="Q26" s="56">
        <f t="shared" si="6"/>
        <v>5000</v>
      </c>
    </row>
    <row r="27" spans="1:17" ht="15.75">
      <c r="A27" s="21" t="s">
        <v>25</v>
      </c>
      <c r="B27" s="22" t="s">
        <v>26</v>
      </c>
      <c r="C27" s="38">
        <v>0</v>
      </c>
      <c r="D27" s="24">
        <v>0</v>
      </c>
      <c r="E27" s="31">
        <v>0</v>
      </c>
      <c r="F27" s="61">
        <v>0</v>
      </c>
      <c r="G27" s="60">
        <v>0</v>
      </c>
      <c r="H27" s="62">
        <v>0</v>
      </c>
      <c r="I27" s="61">
        <v>114000</v>
      </c>
      <c r="J27" s="60">
        <v>171861</v>
      </c>
      <c r="K27" s="62">
        <v>250000</v>
      </c>
      <c r="L27" s="61">
        <v>0</v>
      </c>
      <c r="M27" s="60">
        <v>0</v>
      </c>
      <c r="N27" s="62">
        <v>0</v>
      </c>
      <c r="O27" s="55">
        <f t="shared" si="4"/>
        <v>114000</v>
      </c>
      <c r="P27" s="54">
        <f t="shared" si="5"/>
        <v>171861</v>
      </c>
      <c r="Q27" s="56">
        <f t="shared" si="6"/>
        <v>250000</v>
      </c>
    </row>
    <row r="28" spans="1:17" ht="15.75">
      <c r="A28" s="21" t="s">
        <v>27</v>
      </c>
      <c r="B28" s="22" t="s">
        <v>28</v>
      </c>
      <c r="C28" s="38">
        <v>500</v>
      </c>
      <c r="D28" s="24">
        <v>425</v>
      </c>
      <c r="E28" s="31">
        <v>2000</v>
      </c>
      <c r="F28" s="61">
        <v>0</v>
      </c>
      <c r="G28" s="60">
        <v>0</v>
      </c>
      <c r="H28" s="62">
        <v>0</v>
      </c>
      <c r="I28" s="61">
        <v>0</v>
      </c>
      <c r="J28" s="60">
        <v>0</v>
      </c>
      <c r="K28" s="62">
        <v>0</v>
      </c>
      <c r="L28" s="61">
        <v>0</v>
      </c>
      <c r="M28" s="60">
        <v>0</v>
      </c>
      <c r="N28" s="62">
        <v>0</v>
      </c>
      <c r="O28" s="55">
        <f t="shared" si="4"/>
        <v>500</v>
      </c>
      <c r="P28" s="54">
        <f t="shared" si="5"/>
        <v>425</v>
      </c>
      <c r="Q28" s="56">
        <f t="shared" si="6"/>
        <v>2000</v>
      </c>
    </row>
    <row r="29" spans="1:17" ht="15.75">
      <c r="A29" s="21" t="s">
        <v>29</v>
      </c>
      <c r="B29" s="22" t="s">
        <v>30</v>
      </c>
      <c r="C29" s="38">
        <v>500</v>
      </c>
      <c r="D29" s="24">
        <v>461</v>
      </c>
      <c r="E29" s="31">
        <v>1000</v>
      </c>
      <c r="F29" s="61">
        <v>0</v>
      </c>
      <c r="G29" s="60">
        <v>0</v>
      </c>
      <c r="H29" s="62">
        <v>0</v>
      </c>
      <c r="I29" s="61">
        <v>0</v>
      </c>
      <c r="J29" s="60">
        <v>0</v>
      </c>
      <c r="K29" s="62">
        <v>0</v>
      </c>
      <c r="L29" s="61">
        <v>0</v>
      </c>
      <c r="M29" s="60">
        <v>0</v>
      </c>
      <c r="N29" s="62">
        <v>0</v>
      </c>
      <c r="O29" s="55">
        <f t="shared" si="4"/>
        <v>500</v>
      </c>
      <c r="P29" s="54">
        <f t="shared" si="5"/>
        <v>461</v>
      </c>
      <c r="Q29" s="56">
        <f t="shared" si="6"/>
        <v>1000</v>
      </c>
    </row>
    <row r="30" spans="1:17" ht="15.75">
      <c r="A30" s="21" t="s">
        <v>31</v>
      </c>
      <c r="B30" s="22" t="s">
        <v>32</v>
      </c>
      <c r="C30" s="38">
        <v>1500</v>
      </c>
      <c r="D30" s="24">
        <v>1308</v>
      </c>
      <c r="E30" s="31">
        <v>1000</v>
      </c>
      <c r="F30" s="61">
        <v>0</v>
      </c>
      <c r="G30" s="60">
        <v>0</v>
      </c>
      <c r="H30" s="62">
        <v>0</v>
      </c>
      <c r="I30" s="61">
        <v>0</v>
      </c>
      <c r="J30" s="60">
        <v>0</v>
      </c>
      <c r="K30" s="62">
        <v>0</v>
      </c>
      <c r="L30" s="61">
        <v>0</v>
      </c>
      <c r="M30" s="60">
        <v>0</v>
      </c>
      <c r="N30" s="62">
        <v>0</v>
      </c>
      <c r="O30" s="55">
        <f t="shared" si="4"/>
        <v>1500</v>
      </c>
      <c r="P30" s="54">
        <f t="shared" si="5"/>
        <v>1308</v>
      </c>
      <c r="Q30" s="56">
        <f t="shared" si="6"/>
        <v>1000</v>
      </c>
    </row>
    <row r="31" spans="1:17" ht="15.75">
      <c r="A31" s="21" t="s">
        <v>33</v>
      </c>
      <c r="B31" s="22" t="s">
        <v>34</v>
      </c>
      <c r="C31" s="38">
        <v>0</v>
      </c>
      <c r="D31" s="24">
        <v>0</v>
      </c>
      <c r="E31" s="31">
        <v>1000</v>
      </c>
      <c r="F31" s="61">
        <v>0</v>
      </c>
      <c r="G31" s="60">
        <v>217</v>
      </c>
      <c r="H31" s="62">
        <v>0</v>
      </c>
      <c r="I31" s="61">
        <v>0</v>
      </c>
      <c r="J31" s="60">
        <v>0</v>
      </c>
      <c r="K31" s="62">
        <v>0</v>
      </c>
      <c r="L31" s="61">
        <v>0</v>
      </c>
      <c r="M31" s="60">
        <v>0</v>
      </c>
      <c r="N31" s="62">
        <v>0</v>
      </c>
      <c r="O31" s="55">
        <f t="shared" si="4"/>
        <v>0</v>
      </c>
      <c r="P31" s="54">
        <f t="shared" si="5"/>
        <v>217</v>
      </c>
      <c r="Q31" s="56">
        <f t="shared" si="6"/>
        <v>1000</v>
      </c>
    </row>
    <row r="32" spans="1:17" ht="15.75">
      <c r="A32" s="21" t="s">
        <v>90</v>
      </c>
      <c r="B32" s="22" t="s">
        <v>91</v>
      </c>
      <c r="C32" s="38">
        <v>500</v>
      </c>
      <c r="D32" s="24">
        <v>870</v>
      </c>
      <c r="E32" s="31">
        <v>3000</v>
      </c>
      <c r="F32" s="61">
        <v>0</v>
      </c>
      <c r="G32" s="60">
        <v>0</v>
      </c>
      <c r="H32" s="62">
        <v>0</v>
      </c>
      <c r="I32" s="61">
        <v>0</v>
      </c>
      <c r="J32" s="60">
        <v>0</v>
      </c>
      <c r="K32" s="62">
        <v>0</v>
      </c>
      <c r="L32" s="61">
        <v>0</v>
      </c>
      <c r="M32" s="60">
        <v>0</v>
      </c>
      <c r="N32" s="62">
        <v>0</v>
      </c>
      <c r="O32" s="55">
        <f t="shared" si="4"/>
        <v>500</v>
      </c>
      <c r="P32" s="54">
        <f t="shared" si="5"/>
        <v>870</v>
      </c>
      <c r="Q32" s="56">
        <f t="shared" si="6"/>
        <v>3000</v>
      </c>
    </row>
    <row r="33" spans="1:17" ht="15.75">
      <c r="A33" s="21" t="s">
        <v>109</v>
      </c>
      <c r="B33" s="22" t="s">
        <v>20</v>
      </c>
      <c r="C33" s="38">
        <v>0</v>
      </c>
      <c r="D33" s="24">
        <v>438.5</v>
      </c>
      <c r="E33" s="31">
        <v>2000</v>
      </c>
      <c r="F33" s="61">
        <v>0</v>
      </c>
      <c r="G33" s="60">
        <v>0</v>
      </c>
      <c r="H33" s="62">
        <v>0</v>
      </c>
      <c r="I33" s="61">
        <v>0</v>
      </c>
      <c r="J33" s="60">
        <v>0</v>
      </c>
      <c r="K33" s="62">
        <v>1000</v>
      </c>
      <c r="L33" s="61">
        <v>0</v>
      </c>
      <c r="M33" s="60">
        <v>0</v>
      </c>
      <c r="N33" s="62">
        <v>0</v>
      </c>
      <c r="O33" s="55">
        <f t="shared" si="4"/>
        <v>0</v>
      </c>
      <c r="P33" s="54">
        <f t="shared" si="5"/>
        <v>438.5</v>
      </c>
      <c r="Q33" s="56">
        <f t="shared" si="6"/>
        <v>3000</v>
      </c>
    </row>
    <row r="34" spans="1:17" ht="15.75">
      <c r="A34" s="21" t="s">
        <v>110</v>
      </c>
      <c r="B34" s="22" t="s">
        <v>111</v>
      </c>
      <c r="C34" s="38">
        <v>0</v>
      </c>
      <c r="D34" s="24">
        <v>299</v>
      </c>
      <c r="E34" s="31">
        <v>0</v>
      </c>
      <c r="F34" s="61">
        <v>0</v>
      </c>
      <c r="G34" s="60">
        <v>79</v>
      </c>
      <c r="H34" s="62">
        <v>0</v>
      </c>
      <c r="I34" s="61">
        <v>0</v>
      </c>
      <c r="J34" s="60">
        <v>0</v>
      </c>
      <c r="K34" s="62">
        <v>0</v>
      </c>
      <c r="L34" s="61">
        <v>0</v>
      </c>
      <c r="M34" s="60">
        <v>0</v>
      </c>
      <c r="N34" s="62">
        <v>0</v>
      </c>
      <c r="O34" s="55">
        <f t="shared" si="4"/>
        <v>0</v>
      </c>
      <c r="P34" s="54">
        <f t="shared" si="5"/>
        <v>378</v>
      </c>
      <c r="Q34" s="56">
        <f t="shared" si="6"/>
        <v>0</v>
      </c>
    </row>
    <row r="35" spans="1:17" ht="15.75">
      <c r="A35" s="21" t="s">
        <v>35</v>
      </c>
      <c r="B35" s="22" t="s">
        <v>36</v>
      </c>
      <c r="C35" s="38">
        <v>9000</v>
      </c>
      <c r="D35" s="24">
        <v>10406.5</v>
      </c>
      <c r="E35" s="31">
        <v>13000</v>
      </c>
      <c r="F35" s="61">
        <v>3000</v>
      </c>
      <c r="G35" s="60">
        <v>942</v>
      </c>
      <c r="H35" s="62">
        <v>2000</v>
      </c>
      <c r="I35" s="61">
        <v>0</v>
      </c>
      <c r="J35" s="60">
        <v>0</v>
      </c>
      <c r="K35" s="62">
        <v>0</v>
      </c>
      <c r="L35" s="61">
        <v>0</v>
      </c>
      <c r="M35" s="60">
        <v>499</v>
      </c>
      <c r="N35" s="62">
        <v>0</v>
      </c>
      <c r="O35" s="55">
        <f t="shared" si="4"/>
        <v>12000</v>
      </c>
      <c r="P35" s="54">
        <f t="shared" si="5"/>
        <v>11847.5</v>
      </c>
      <c r="Q35" s="56">
        <f t="shared" si="6"/>
        <v>15000</v>
      </c>
    </row>
    <row r="36" spans="1:17" ht="15.75">
      <c r="A36" s="21" t="s">
        <v>37</v>
      </c>
      <c r="B36" s="22" t="s">
        <v>38</v>
      </c>
      <c r="C36" s="38">
        <v>6000</v>
      </c>
      <c r="D36" s="24">
        <v>4699</v>
      </c>
      <c r="E36" s="23">
        <v>15000</v>
      </c>
      <c r="F36" s="61">
        <v>6000</v>
      </c>
      <c r="G36" s="60">
        <v>8640.5</v>
      </c>
      <c r="H36" s="62">
        <v>10000</v>
      </c>
      <c r="I36" s="61">
        <v>0</v>
      </c>
      <c r="J36" s="60">
        <v>0</v>
      </c>
      <c r="K36" s="62">
        <v>0</v>
      </c>
      <c r="L36" s="61">
        <v>5000</v>
      </c>
      <c r="M36" s="60">
        <v>2871.5</v>
      </c>
      <c r="N36" s="62">
        <v>0</v>
      </c>
      <c r="O36" s="61">
        <f t="shared" si="4"/>
        <v>17000</v>
      </c>
      <c r="P36" s="60">
        <f t="shared" si="5"/>
        <v>16211</v>
      </c>
      <c r="Q36" s="62">
        <f t="shared" si="6"/>
        <v>25000</v>
      </c>
    </row>
    <row r="37" spans="1:17" ht="15.75">
      <c r="A37" s="21" t="s">
        <v>39</v>
      </c>
      <c r="B37" s="22" t="s">
        <v>40</v>
      </c>
      <c r="C37" s="38">
        <v>0</v>
      </c>
      <c r="D37" s="24">
        <v>0</v>
      </c>
      <c r="E37" s="23">
        <v>1000</v>
      </c>
      <c r="F37" s="61">
        <v>0</v>
      </c>
      <c r="G37" s="60">
        <v>0</v>
      </c>
      <c r="H37" s="62">
        <v>0</v>
      </c>
      <c r="I37" s="61">
        <v>0</v>
      </c>
      <c r="J37" s="60">
        <v>0</v>
      </c>
      <c r="K37" s="62">
        <v>0</v>
      </c>
      <c r="L37" s="61">
        <v>0</v>
      </c>
      <c r="M37" s="60">
        <v>0</v>
      </c>
      <c r="N37" s="62">
        <v>0</v>
      </c>
      <c r="O37" s="61">
        <f t="shared" si="4"/>
        <v>0</v>
      </c>
      <c r="P37" s="60">
        <f t="shared" si="5"/>
        <v>0</v>
      </c>
      <c r="Q37" s="62">
        <f t="shared" si="6"/>
        <v>1000</v>
      </c>
    </row>
    <row r="38" spans="1:17" ht="15.75">
      <c r="A38" s="21" t="s">
        <v>120</v>
      </c>
      <c r="B38" s="22" t="s">
        <v>121</v>
      </c>
      <c r="C38" s="38">
        <v>0</v>
      </c>
      <c r="D38" s="24">
        <v>0</v>
      </c>
      <c r="E38" s="31">
        <v>0</v>
      </c>
      <c r="F38" s="61">
        <v>0</v>
      </c>
      <c r="G38" s="60">
        <v>17697</v>
      </c>
      <c r="H38" s="62">
        <v>5000</v>
      </c>
      <c r="I38" s="61">
        <v>0</v>
      </c>
      <c r="J38" s="60">
        <v>0</v>
      </c>
      <c r="K38" s="62">
        <v>0</v>
      </c>
      <c r="L38" s="61">
        <v>0</v>
      </c>
      <c r="M38" s="60">
        <v>0</v>
      </c>
      <c r="N38" s="62">
        <v>0</v>
      </c>
      <c r="O38" s="55">
        <f t="shared" si="4"/>
        <v>0</v>
      </c>
      <c r="P38" s="54">
        <f t="shared" si="5"/>
        <v>17697</v>
      </c>
      <c r="Q38" s="56">
        <f t="shared" si="6"/>
        <v>5000</v>
      </c>
    </row>
    <row r="39" spans="1:17" ht="15.75">
      <c r="A39" s="21" t="s">
        <v>41</v>
      </c>
      <c r="B39" s="22" t="s">
        <v>42</v>
      </c>
      <c r="C39" s="38">
        <v>0</v>
      </c>
      <c r="D39" s="24">
        <v>0</v>
      </c>
      <c r="E39" s="31">
        <v>5000</v>
      </c>
      <c r="F39" s="61">
        <v>2000</v>
      </c>
      <c r="G39" s="60">
        <v>0</v>
      </c>
      <c r="H39" s="62">
        <v>2000</v>
      </c>
      <c r="I39" s="61">
        <v>10000</v>
      </c>
      <c r="J39" s="60">
        <v>4433.7</v>
      </c>
      <c r="K39" s="62">
        <v>10000</v>
      </c>
      <c r="L39" s="61">
        <v>0</v>
      </c>
      <c r="M39" s="60">
        <v>0</v>
      </c>
      <c r="N39" s="62">
        <v>0</v>
      </c>
      <c r="O39" s="55">
        <f t="shared" si="4"/>
        <v>12000</v>
      </c>
      <c r="P39" s="54">
        <f t="shared" si="5"/>
        <v>4433.7</v>
      </c>
      <c r="Q39" s="56">
        <f t="shared" si="6"/>
        <v>17000</v>
      </c>
    </row>
    <row r="40" spans="1:17" ht="15.75">
      <c r="A40" s="21" t="s">
        <v>43</v>
      </c>
      <c r="B40" s="22" t="s">
        <v>44</v>
      </c>
      <c r="C40" s="38">
        <v>16500</v>
      </c>
      <c r="D40" s="24">
        <v>17730.5</v>
      </c>
      <c r="E40" s="31">
        <v>20000</v>
      </c>
      <c r="F40" s="61">
        <v>3000</v>
      </c>
      <c r="G40" s="60">
        <v>2540</v>
      </c>
      <c r="H40" s="62">
        <v>2000</v>
      </c>
      <c r="I40" s="61">
        <v>5000</v>
      </c>
      <c r="J40" s="60">
        <v>9031</v>
      </c>
      <c r="K40" s="62">
        <v>0</v>
      </c>
      <c r="L40" s="61">
        <v>0</v>
      </c>
      <c r="M40" s="60">
        <v>0</v>
      </c>
      <c r="N40" s="62">
        <v>0</v>
      </c>
      <c r="O40" s="55">
        <f t="shared" si="4"/>
        <v>24500</v>
      </c>
      <c r="P40" s="54">
        <f t="shared" si="5"/>
        <v>29301.5</v>
      </c>
      <c r="Q40" s="56">
        <f t="shared" si="6"/>
        <v>22000</v>
      </c>
    </row>
    <row r="41" spans="1:17" ht="15.75">
      <c r="A41" s="21" t="s">
        <v>45</v>
      </c>
      <c r="B41" s="22" t="s">
        <v>46</v>
      </c>
      <c r="C41" s="39">
        <v>500</v>
      </c>
      <c r="D41" s="25">
        <v>269</v>
      </c>
      <c r="E41" s="50">
        <v>1000</v>
      </c>
      <c r="F41" s="61">
        <v>0</v>
      </c>
      <c r="G41" s="60">
        <v>0</v>
      </c>
      <c r="H41" s="62">
        <v>0</v>
      </c>
      <c r="I41" s="61">
        <v>0</v>
      </c>
      <c r="J41" s="60">
        <v>0</v>
      </c>
      <c r="K41" s="62">
        <v>0</v>
      </c>
      <c r="L41" s="61">
        <v>0</v>
      </c>
      <c r="M41" s="60">
        <v>173.5</v>
      </c>
      <c r="N41" s="62">
        <v>0</v>
      </c>
      <c r="O41" s="55">
        <f t="shared" si="4"/>
        <v>500</v>
      </c>
      <c r="P41" s="54">
        <f t="shared" si="5"/>
        <v>442.5</v>
      </c>
      <c r="Q41" s="56">
        <f t="shared" si="6"/>
        <v>1000</v>
      </c>
    </row>
    <row r="42" spans="1:17" ht="15.75">
      <c r="A42" s="21" t="s">
        <v>47</v>
      </c>
      <c r="B42" s="22" t="s">
        <v>48</v>
      </c>
      <c r="C42" s="38">
        <v>6500</v>
      </c>
      <c r="D42" s="24">
        <v>6158</v>
      </c>
      <c r="E42" s="31">
        <v>10000</v>
      </c>
      <c r="F42" s="61">
        <v>2000</v>
      </c>
      <c r="G42" s="60">
        <v>0</v>
      </c>
      <c r="H42" s="62">
        <v>0</v>
      </c>
      <c r="I42" s="61">
        <v>5000</v>
      </c>
      <c r="J42" s="60">
        <v>0</v>
      </c>
      <c r="K42" s="62">
        <v>5000</v>
      </c>
      <c r="L42" s="61">
        <v>0</v>
      </c>
      <c r="M42" s="60">
        <v>0</v>
      </c>
      <c r="N42" s="62">
        <v>0</v>
      </c>
      <c r="O42" s="55">
        <f t="shared" si="4"/>
        <v>13500</v>
      </c>
      <c r="P42" s="54">
        <f t="shared" si="5"/>
        <v>6158</v>
      </c>
      <c r="Q42" s="56">
        <f t="shared" si="6"/>
        <v>15000</v>
      </c>
    </row>
    <row r="43" spans="1:17" ht="15.75">
      <c r="A43" s="21" t="s">
        <v>49</v>
      </c>
      <c r="B43" s="22" t="s">
        <v>50</v>
      </c>
      <c r="C43" s="38">
        <v>0</v>
      </c>
      <c r="D43" s="24">
        <v>0</v>
      </c>
      <c r="E43" s="31">
        <v>5000</v>
      </c>
      <c r="F43" s="61">
        <v>0</v>
      </c>
      <c r="G43" s="60">
        <v>0</v>
      </c>
      <c r="H43" s="62">
        <v>0</v>
      </c>
      <c r="I43" s="61">
        <v>1000</v>
      </c>
      <c r="J43" s="60">
        <v>0</v>
      </c>
      <c r="K43" s="62">
        <v>1000</v>
      </c>
      <c r="L43" s="61">
        <v>0</v>
      </c>
      <c r="M43" s="60">
        <v>0</v>
      </c>
      <c r="N43" s="62">
        <v>0</v>
      </c>
      <c r="O43" s="55">
        <f t="shared" si="4"/>
        <v>1000</v>
      </c>
      <c r="P43" s="54">
        <f t="shared" si="5"/>
        <v>0</v>
      </c>
      <c r="Q43" s="56">
        <f t="shared" si="6"/>
        <v>6000</v>
      </c>
    </row>
    <row r="44" spans="1:17" ht="15.75">
      <c r="A44" s="26" t="s">
        <v>51</v>
      </c>
      <c r="B44" s="27" t="s">
        <v>52</v>
      </c>
      <c r="C44" s="38">
        <v>0</v>
      </c>
      <c r="D44" s="24">
        <v>0</v>
      </c>
      <c r="E44" s="31">
        <v>5000</v>
      </c>
      <c r="F44" s="61">
        <v>0</v>
      </c>
      <c r="G44" s="60">
        <v>0</v>
      </c>
      <c r="H44" s="62">
        <v>0</v>
      </c>
      <c r="I44" s="61">
        <v>0</v>
      </c>
      <c r="J44" s="60">
        <v>0</v>
      </c>
      <c r="K44" s="62">
        <v>0</v>
      </c>
      <c r="L44" s="61">
        <v>0</v>
      </c>
      <c r="M44" s="60">
        <v>0</v>
      </c>
      <c r="N44" s="62">
        <v>0</v>
      </c>
      <c r="O44" s="55">
        <f t="shared" si="4"/>
        <v>0</v>
      </c>
      <c r="P44" s="54">
        <f t="shared" si="5"/>
        <v>0</v>
      </c>
      <c r="Q44" s="56">
        <f t="shared" si="6"/>
        <v>5000</v>
      </c>
    </row>
    <row r="45" spans="1:17" ht="15.75">
      <c r="A45" s="21" t="s">
        <v>53</v>
      </c>
      <c r="B45" s="22" t="s">
        <v>54</v>
      </c>
      <c r="C45" s="40">
        <v>218000</v>
      </c>
      <c r="D45" s="28">
        <v>227183.7</v>
      </c>
      <c r="E45" s="31">
        <v>175000</v>
      </c>
      <c r="F45" s="61">
        <v>100000</v>
      </c>
      <c r="G45" s="60">
        <v>97593</v>
      </c>
      <c r="H45" s="62">
        <v>160000</v>
      </c>
      <c r="I45" s="61">
        <v>28000</v>
      </c>
      <c r="J45" s="60">
        <v>32440.5</v>
      </c>
      <c r="K45" s="62">
        <v>10000</v>
      </c>
      <c r="L45" s="61">
        <v>0</v>
      </c>
      <c r="M45" s="60">
        <v>0</v>
      </c>
      <c r="N45" s="62">
        <v>0</v>
      </c>
      <c r="O45" s="55">
        <f t="shared" si="4"/>
        <v>346000</v>
      </c>
      <c r="P45" s="54">
        <f t="shared" si="5"/>
        <v>357217.2</v>
      </c>
      <c r="Q45" s="56">
        <f t="shared" si="6"/>
        <v>345000</v>
      </c>
    </row>
    <row r="46" spans="1:17" ht="15.75">
      <c r="A46" s="29" t="s">
        <v>55</v>
      </c>
      <c r="B46" s="30" t="s">
        <v>56</v>
      </c>
      <c r="C46" s="38">
        <v>500</v>
      </c>
      <c r="D46" s="24">
        <v>1</v>
      </c>
      <c r="E46" s="31">
        <v>1000</v>
      </c>
      <c r="F46" s="61">
        <v>0</v>
      </c>
      <c r="G46" s="60">
        <v>0</v>
      </c>
      <c r="H46" s="62">
        <v>0</v>
      </c>
      <c r="I46" s="61">
        <v>0</v>
      </c>
      <c r="J46" s="60">
        <v>0</v>
      </c>
      <c r="K46" s="62">
        <v>0</v>
      </c>
      <c r="L46" s="61">
        <v>0</v>
      </c>
      <c r="M46" s="60">
        <v>0</v>
      </c>
      <c r="N46" s="62">
        <v>0</v>
      </c>
      <c r="O46" s="55">
        <f t="shared" si="4"/>
        <v>500</v>
      </c>
      <c r="P46" s="54">
        <f t="shared" si="5"/>
        <v>1</v>
      </c>
      <c r="Q46" s="56">
        <f t="shared" si="6"/>
        <v>1000</v>
      </c>
    </row>
    <row r="47" spans="1:17" ht="15.75">
      <c r="A47" s="21" t="s">
        <v>57</v>
      </c>
      <c r="B47" s="22" t="s">
        <v>58</v>
      </c>
      <c r="C47" s="41">
        <v>5500</v>
      </c>
      <c r="D47" s="13">
        <v>5850</v>
      </c>
      <c r="E47" s="31">
        <v>10000</v>
      </c>
      <c r="F47" s="61">
        <v>2000</v>
      </c>
      <c r="G47" s="60">
        <v>2545</v>
      </c>
      <c r="H47" s="62">
        <v>2500</v>
      </c>
      <c r="I47" s="61">
        <v>5000</v>
      </c>
      <c r="J47" s="60">
        <v>1375</v>
      </c>
      <c r="K47" s="62">
        <v>1000</v>
      </c>
      <c r="L47" s="61">
        <v>0</v>
      </c>
      <c r="M47" s="60">
        <v>0</v>
      </c>
      <c r="N47" s="62">
        <v>0</v>
      </c>
      <c r="O47" s="55">
        <f t="shared" si="4"/>
        <v>12500</v>
      </c>
      <c r="P47" s="54">
        <f t="shared" si="5"/>
        <v>9770</v>
      </c>
      <c r="Q47" s="56">
        <f t="shared" si="6"/>
        <v>13500</v>
      </c>
    </row>
    <row r="48" spans="1:17" ht="15.75">
      <c r="A48" s="21" t="s">
        <v>59</v>
      </c>
      <c r="B48" s="22" t="s">
        <v>60</v>
      </c>
      <c r="C48" s="38">
        <v>500</v>
      </c>
      <c r="D48" s="24">
        <v>94.5</v>
      </c>
      <c r="E48" s="31">
        <v>500</v>
      </c>
      <c r="F48" s="61">
        <v>0</v>
      </c>
      <c r="G48" s="60">
        <v>0</v>
      </c>
      <c r="H48" s="62">
        <v>0</v>
      </c>
      <c r="I48" s="61">
        <v>0</v>
      </c>
      <c r="J48" s="60">
        <v>0</v>
      </c>
      <c r="K48" s="62">
        <v>0</v>
      </c>
      <c r="L48" s="61">
        <v>0</v>
      </c>
      <c r="M48" s="60">
        <v>0</v>
      </c>
      <c r="N48" s="62">
        <v>0</v>
      </c>
      <c r="O48" s="55">
        <f t="shared" si="4"/>
        <v>500</v>
      </c>
      <c r="P48" s="54">
        <f t="shared" si="5"/>
        <v>94.5</v>
      </c>
      <c r="Q48" s="56">
        <f t="shared" si="6"/>
        <v>500</v>
      </c>
    </row>
    <row r="49" spans="1:17" ht="15.75">
      <c r="A49" s="21" t="s">
        <v>61</v>
      </c>
      <c r="B49" s="22" t="s">
        <v>62</v>
      </c>
      <c r="C49" s="38">
        <v>500</v>
      </c>
      <c r="D49" s="24">
        <v>282</v>
      </c>
      <c r="E49" s="31">
        <v>500</v>
      </c>
      <c r="F49" s="61">
        <v>1000</v>
      </c>
      <c r="G49" s="60">
        <v>0</v>
      </c>
      <c r="H49" s="62">
        <v>500</v>
      </c>
      <c r="I49" s="61">
        <v>0</v>
      </c>
      <c r="J49" s="60">
        <v>0</v>
      </c>
      <c r="K49" s="62">
        <v>0</v>
      </c>
      <c r="L49" s="61">
        <v>0</v>
      </c>
      <c r="M49" s="60">
        <v>0</v>
      </c>
      <c r="N49" s="62">
        <v>0</v>
      </c>
      <c r="O49" s="55">
        <f t="shared" si="4"/>
        <v>1500</v>
      </c>
      <c r="P49" s="54">
        <f t="shared" si="5"/>
        <v>282</v>
      </c>
      <c r="Q49" s="56">
        <f t="shared" si="6"/>
        <v>1000</v>
      </c>
    </row>
    <row r="50" spans="1:17" ht="15.75">
      <c r="A50" s="21" t="s">
        <v>63</v>
      </c>
      <c r="B50" s="22" t="s">
        <v>64</v>
      </c>
      <c r="C50" s="38">
        <v>4000</v>
      </c>
      <c r="D50" s="24">
        <v>3696</v>
      </c>
      <c r="E50" s="31">
        <v>5000</v>
      </c>
      <c r="F50" s="61">
        <v>2000</v>
      </c>
      <c r="G50" s="60">
        <v>2706</v>
      </c>
      <c r="H50" s="62">
        <v>3000</v>
      </c>
      <c r="I50" s="61">
        <v>3000</v>
      </c>
      <c r="J50" s="60">
        <v>2706</v>
      </c>
      <c r="K50" s="62">
        <v>4000</v>
      </c>
      <c r="L50" s="61">
        <v>0</v>
      </c>
      <c r="M50" s="60">
        <v>0</v>
      </c>
      <c r="N50" s="62">
        <v>0</v>
      </c>
      <c r="O50" s="55">
        <f t="shared" si="4"/>
        <v>9000</v>
      </c>
      <c r="P50" s="54">
        <f t="shared" si="5"/>
        <v>9108</v>
      </c>
      <c r="Q50" s="56">
        <f t="shared" si="6"/>
        <v>12000</v>
      </c>
    </row>
    <row r="51" spans="1:17" ht="15.75">
      <c r="A51" s="21" t="s">
        <v>65</v>
      </c>
      <c r="B51" s="22" t="s">
        <v>66</v>
      </c>
      <c r="C51" s="38">
        <v>15500</v>
      </c>
      <c r="D51" s="24">
        <v>15204.3</v>
      </c>
      <c r="E51" s="23">
        <v>20000</v>
      </c>
      <c r="F51" s="61">
        <v>5000</v>
      </c>
      <c r="G51" s="60">
        <v>0</v>
      </c>
      <c r="H51" s="62">
        <v>6000</v>
      </c>
      <c r="I51" s="61">
        <v>10000</v>
      </c>
      <c r="J51" s="60">
        <v>3557</v>
      </c>
      <c r="K51" s="62">
        <v>15000</v>
      </c>
      <c r="L51" s="61">
        <v>0</v>
      </c>
      <c r="M51" s="60">
        <v>0</v>
      </c>
      <c r="N51" s="62">
        <v>0</v>
      </c>
      <c r="O51" s="55">
        <f t="shared" si="4"/>
        <v>30500</v>
      </c>
      <c r="P51" s="54">
        <f t="shared" si="5"/>
        <v>18761.3</v>
      </c>
      <c r="Q51" s="56">
        <f t="shared" si="6"/>
        <v>41000</v>
      </c>
    </row>
    <row r="52" spans="1:17" ht="15.75">
      <c r="A52" s="21" t="s">
        <v>67</v>
      </c>
      <c r="B52" s="22" t="s">
        <v>68</v>
      </c>
      <c r="C52" s="38">
        <v>2000</v>
      </c>
      <c r="D52" s="24">
        <v>2000</v>
      </c>
      <c r="E52" s="23">
        <v>3000</v>
      </c>
      <c r="F52" s="61">
        <v>500</v>
      </c>
      <c r="G52" s="60">
        <v>0</v>
      </c>
      <c r="H52" s="62">
        <v>500</v>
      </c>
      <c r="I52" s="61">
        <v>0</v>
      </c>
      <c r="J52" s="60">
        <v>0</v>
      </c>
      <c r="K52" s="62">
        <v>1000</v>
      </c>
      <c r="L52" s="61">
        <v>0</v>
      </c>
      <c r="M52" s="60">
        <v>0</v>
      </c>
      <c r="N52" s="62">
        <v>0</v>
      </c>
      <c r="O52" s="55">
        <f t="shared" si="4"/>
        <v>2500</v>
      </c>
      <c r="P52" s="54">
        <f t="shared" si="5"/>
        <v>2000</v>
      </c>
      <c r="Q52" s="56">
        <f t="shared" si="6"/>
        <v>4500</v>
      </c>
    </row>
    <row r="53" spans="1:17" ht="15.75">
      <c r="A53" s="21" t="s">
        <v>69</v>
      </c>
      <c r="B53" s="22" t="s">
        <v>70</v>
      </c>
      <c r="C53" s="38">
        <v>6000</v>
      </c>
      <c r="D53" s="24">
        <v>5600</v>
      </c>
      <c r="E53" s="31">
        <v>6000</v>
      </c>
      <c r="F53" s="61">
        <v>0</v>
      </c>
      <c r="G53" s="60">
        <v>0</v>
      </c>
      <c r="H53" s="62">
        <v>0</v>
      </c>
      <c r="I53" s="61">
        <v>0</v>
      </c>
      <c r="J53" s="60">
        <v>0</v>
      </c>
      <c r="K53" s="62">
        <v>0</v>
      </c>
      <c r="L53" s="61">
        <v>0</v>
      </c>
      <c r="M53" s="60">
        <v>0</v>
      </c>
      <c r="N53" s="62">
        <v>0</v>
      </c>
      <c r="O53" s="55">
        <f t="shared" si="4"/>
        <v>6000</v>
      </c>
      <c r="P53" s="54">
        <f t="shared" si="5"/>
        <v>5600</v>
      </c>
      <c r="Q53" s="56">
        <f t="shared" si="6"/>
        <v>6000</v>
      </c>
    </row>
    <row r="54" spans="1:17" ht="15.75">
      <c r="A54" s="21" t="s">
        <v>71</v>
      </c>
      <c r="B54" s="22" t="s">
        <v>72</v>
      </c>
      <c r="C54" s="38">
        <v>14000</v>
      </c>
      <c r="D54" s="24">
        <v>13177.15</v>
      </c>
      <c r="E54" s="31">
        <v>12000</v>
      </c>
      <c r="F54" s="61">
        <v>0</v>
      </c>
      <c r="G54" s="60">
        <v>0</v>
      </c>
      <c r="H54" s="62">
        <v>0</v>
      </c>
      <c r="I54" s="61">
        <v>0</v>
      </c>
      <c r="J54" s="60">
        <v>0</v>
      </c>
      <c r="K54" s="62">
        <v>0</v>
      </c>
      <c r="L54" s="61">
        <v>0</v>
      </c>
      <c r="M54" s="60">
        <v>0</v>
      </c>
      <c r="N54" s="62">
        <v>0</v>
      </c>
      <c r="O54" s="55">
        <f t="shared" si="4"/>
        <v>14000</v>
      </c>
      <c r="P54" s="54">
        <f t="shared" si="5"/>
        <v>13177.15</v>
      </c>
      <c r="Q54" s="56">
        <f t="shared" si="6"/>
        <v>12000</v>
      </c>
    </row>
    <row r="55" spans="1:17" ht="15.75">
      <c r="A55" s="21" t="s">
        <v>73</v>
      </c>
      <c r="B55" s="22" t="s">
        <v>74</v>
      </c>
      <c r="C55" s="38">
        <v>67000</v>
      </c>
      <c r="D55" s="24">
        <v>64764</v>
      </c>
      <c r="E55" s="31">
        <v>85000</v>
      </c>
      <c r="F55" s="61">
        <v>35000</v>
      </c>
      <c r="G55" s="60">
        <v>32732</v>
      </c>
      <c r="H55" s="62">
        <v>45000</v>
      </c>
      <c r="I55" s="61">
        <v>25000</v>
      </c>
      <c r="J55" s="60">
        <v>21588</v>
      </c>
      <c r="K55" s="62">
        <v>35000</v>
      </c>
      <c r="L55" s="61">
        <v>4000</v>
      </c>
      <c r="M55" s="60">
        <v>4144</v>
      </c>
      <c r="N55" s="62">
        <v>10000</v>
      </c>
      <c r="O55" s="55">
        <f t="shared" si="4"/>
        <v>131000</v>
      </c>
      <c r="P55" s="54">
        <f t="shared" si="5"/>
        <v>123228</v>
      </c>
      <c r="Q55" s="56">
        <f t="shared" si="6"/>
        <v>175000</v>
      </c>
    </row>
    <row r="56" spans="1:17" ht="15.75">
      <c r="A56" s="21" t="s">
        <v>75</v>
      </c>
      <c r="B56" s="22" t="s">
        <v>76</v>
      </c>
      <c r="C56" s="38">
        <v>19000</v>
      </c>
      <c r="D56" s="24">
        <v>18507</v>
      </c>
      <c r="E56" s="31">
        <v>20000</v>
      </c>
      <c r="F56" s="61">
        <v>7000</v>
      </c>
      <c r="G56" s="60">
        <v>9008</v>
      </c>
      <c r="H56" s="62">
        <v>9000</v>
      </c>
      <c r="I56" s="61">
        <v>1000</v>
      </c>
      <c r="J56" s="60">
        <v>0</v>
      </c>
      <c r="K56" s="62">
        <v>0</v>
      </c>
      <c r="L56" s="61">
        <v>0</v>
      </c>
      <c r="M56" s="60">
        <v>0</v>
      </c>
      <c r="N56" s="62">
        <v>0</v>
      </c>
      <c r="O56" s="55">
        <f t="shared" si="4"/>
        <v>27000</v>
      </c>
      <c r="P56" s="54">
        <f t="shared" si="5"/>
        <v>27515</v>
      </c>
      <c r="Q56" s="56">
        <f t="shared" si="6"/>
        <v>29000</v>
      </c>
    </row>
    <row r="57" spans="1:17" ht="15.75">
      <c r="A57" s="21" t="s">
        <v>77</v>
      </c>
      <c r="B57" s="22" t="s">
        <v>104</v>
      </c>
      <c r="C57" s="38">
        <v>28000</v>
      </c>
      <c r="D57" s="24">
        <v>26277.12</v>
      </c>
      <c r="E57" s="31">
        <v>48000</v>
      </c>
      <c r="F57" s="61">
        <v>13000</v>
      </c>
      <c r="G57" s="60">
        <v>9467.03</v>
      </c>
      <c r="H57" s="62">
        <v>17000</v>
      </c>
      <c r="I57" s="61">
        <v>6000</v>
      </c>
      <c r="J57" s="60">
        <v>4908.43</v>
      </c>
      <c r="K57" s="62">
        <v>9000</v>
      </c>
      <c r="L57" s="61">
        <v>1500</v>
      </c>
      <c r="M57" s="60">
        <v>1121.24</v>
      </c>
      <c r="N57" s="62">
        <v>2000</v>
      </c>
      <c r="O57" s="55">
        <f t="shared" si="4"/>
        <v>48500</v>
      </c>
      <c r="P57" s="54">
        <f t="shared" si="5"/>
        <v>41773.82</v>
      </c>
      <c r="Q57" s="56">
        <f t="shared" si="6"/>
        <v>76000</v>
      </c>
    </row>
    <row r="58" spans="1:17" ht="15.75">
      <c r="A58" s="21" t="s">
        <v>78</v>
      </c>
      <c r="B58" s="22" t="s">
        <v>79</v>
      </c>
      <c r="C58" s="38">
        <v>8000</v>
      </c>
      <c r="D58" s="24">
        <v>16097</v>
      </c>
      <c r="E58" s="31">
        <v>15000</v>
      </c>
      <c r="F58" s="61">
        <v>0</v>
      </c>
      <c r="G58" s="60">
        <v>1520</v>
      </c>
      <c r="H58" s="62">
        <v>1000</v>
      </c>
      <c r="I58" s="61">
        <v>0</v>
      </c>
      <c r="J58" s="60">
        <v>0</v>
      </c>
      <c r="K58" s="62">
        <v>3000</v>
      </c>
      <c r="L58" s="61">
        <v>0</v>
      </c>
      <c r="M58" s="60">
        <v>0</v>
      </c>
      <c r="N58" s="62">
        <v>0</v>
      </c>
      <c r="O58" s="55">
        <f t="shared" si="4"/>
        <v>8000</v>
      </c>
      <c r="P58" s="54">
        <f t="shared" si="5"/>
        <v>17617</v>
      </c>
      <c r="Q58" s="56">
        <f t="shared" si="6"/>
        <v>19000</v>
      </c>
    </row>
    <row r="59" spans="1:17" ht="15.75">
      <c r="A59" s="21" t="s">
        <v>80</v>
      </c>
      <c r="B59" s="22" t="s">
        <v>81</v>
      </c>
      <c r="C59" s="38">
        <v>3000</v>
      </c>
      <c r="D59" s="24">
        <v>3000</v>
      </c>
      <c r="E59" s="31">
        <v>5000</v>
      </c>
      <c r="F59" s="61">
        <v>0</v>
      </c>
      <c r="G59" s="60">
        <v>0</v>
      </c>
      <c r="H59" s="62">
        <v>0</v>
      </c>
      <c r="I59" s="61">
        <v>0</v>
      </c>
      <c r="J59" s="60">
        <v>0</v>
      </c>
      <c r="K59" s="62">
        <v>0</v>
      </c>
      <c r="L59" s="61">
        <v>0</v>
      </c>
      <c r="M59" s="60">
        <v>0</v>
      </c>
      <c r="N59" s="62">
        <v>0</v>
      </c>
      <c r="O59" s="55">
        <f t="shared" si="4"/>
        <v>3000</v>
      </c>
      <c r="P59" s="54">
        <f t="shared" si="5"/>
        <v>3000</v>
      </c>
      <c r="Q59" s="56">
        <f t="shared" si="6"/>
        <v>5000</v>
      </c>
    </row>
    <row r="60" spans="1:17" ht="15.75">
      <c r="A60" s="21" t="s">
        <v>82</v>
      </c>
      <c r="B60" s="22" t="s">
        <v>83</v>
      </c>
      <c r="C60" s="38">
        <v>6000</v>
      </c>
      <c r="D60" s="24">
        <v>5723</v>
      </c>
      <c r="E60" s="31">
        <v>6000</v>
      </c>
      <c r="F60" s="61">
        <v>0</v>
      </c>
      <c r="G60" s="60">
        <v>0</v>
      </c>
      <c r="H60" s="62">
        <v>0</v>
      </c>
      <c r="I60" s="61">
        <v>0</v>
      </c>
      <c r="J60" s="60">
        <v>0</v>
      </c>
      <c r="K60" s="62">
        <v>0</v>
      </c>
      <c r="L60" s="61">
        <v>0</v>
      </c>
      <c r="M60" s="60">
        <v>0</v>
      </c>
      <c r="N60" s="62">
        <v>0</v>
      </c>
      <c r="O60" s="55">
        <f t="shared" si="4"/>
        <v>6000</v>
      </c>
      <c r="P60" s="54">
        <f t="shared" si="5"/>
        <v>5723</v>
      </c>
      <c r="Q60" s="56">
        <f t="shared" si="6"/>
        <v>6000</v>
      </c>
    </row>
    <row r="61" spans="1:17" ht="15.75">
      <c r="A61" s="21" t="s">
        <v>84</v>
      </c>
      <c r="B61" s="22" t="s">
        <v>85</v>
      </c>
      <c r="C61" s="38">
        <v>0</v>
      </c>
      <c r="D61" s="24">
        <v>0</v>
      </c>
      <c r="E61" s="31">
        <v>19000</v>
      </c>
      <c r="F61" s="61">
        <v>0</v>
      </c>
      <c r="G61" s="60">
        <v>0</v>
      </c>
      <c r="H61" s="62">
        <v>0</v>
      </c>
      <c r="I61" s="61">
        <v>0</v>
      </c>
      <c r="J61" s="60">
        <v>0</v>
      </c>
      <c r="K61" s="62">
        <v>0</v>
      </c>
      <c r="L61" s="61">
        <v>0</v>
      </c>
      <c r="M61" s="60">
        <v>0</v>
      </c>
      <c r="N61" s="62">
        <v>0</v>
      </c>
      <c r="O61" s="55">
        <f t="shared" si="4"/>
        <v>0</v>
      </c>
      <c r="P61" s="54">
        <f t="shared" si="5"/>
        <v>0</v>
      </c>
      <c r="Q61" s="56">
        <f t="shared" si="6"/>
        <v>19000</v>
      </c>
    </row>
    <row r="62" spans="1:17" ht="15.75">
      <c r="A62" s="21" t="s">
        <v>86</v>
      </c>
      <c r="B62" s="22" t="s">
        <v>87</v>
      </c>
      <c r="C62" s="38">
        <v>0</v>
      </c>
      <c r="D62" s="24">
        <v>0</v>
      </c>
      <c r="E62" s="31">
        <v>30000</v>
      </c>
      <c r="F62" s="61">
        <v>0</v>
      </c>
      <c r="G62" s="60">
        <v>0</v>
      </c>
      <c r="H62" s="62">
        <v>0</v>
      </c>
      <c r="I62" s="61">
        <v>0</v>
      </c>
      <c r="J62" s="60">
        <v>0</v>
      </c>
      <c r="K62" s="62">
        <v>0</v>
      </c>
      <c r="L62" s="61">
        <v>0</v>
      </c>
      <c r="M62" s="60">
        <v>0</v>
      </c>
      <c r="N62" s="62">
        <v>0</v>
      </c>
      <c r="O62" s="55">
        <f t="shared" si="4"/>
        <v>0</v>
      </c>
      <c r="P62" s="54">
        <f t="shared" si="5"/>
        <v>0</v>
      </c>
      <c r="Q62" s="56">
        <f t="shared" si="6"/>
        <v>30000</v>
      </c>
    </row>
    <row r="63" spans="1:17" ht="16.5" thickBot="1">
      <c r="A63" s="32" t="s">
        <v>88</v>
      </c>
      <c r="B63" s="33" t="s">
        <v>89</v>
      </c>
      <c r="C63" s="38">
        <v>15000</v>
      </c>
      <c r="D63" s="24">
        <v>14334</v>
      </c>
      <c r="E63" s="31">
        <v>19000</v>
      </c>
      <c r="F63" s="58">
        <v>4000</v>
      </c>
      <c r="G63" s="57">
        <v>0</v>
      </c>
      <c r="H63" s="59">
        <v>7000</v>
      </c>
      <c r="I63" s="58">
        <v>5000</v>
      </c>
      <c r="J63" s="57">
        <v>1334</v>
      </c>
      <c r="K63" s="59">
        <v>4000</v>
      </c>
      <c r="L63" s="58">
        <v>0</v>
      </c>
      <c r="M63" s="57">
        <v>0</v>
      </c>
      <c r="N63" s="59">
        <v>1000</v>
      </c>
      <c r="O63" s="55">
        <f t="shared" si="4"/>
        <v>24000</v>
      </c>
      <c r="P63" s="54">
        <f t="shared" si="5"/>
        <v>15668</v>
      </c>
      <c r="Q63" s="56">
        <f t="shared" si="6"/>
        <v>31000</v>
      </c>
    </row>
    <row r="64" spans="1:17" ht="17.25" thickBot="1" thickTop="1">
      <c r="A64" s="83" t="s">
        <v>101</v>
      </c>
      <c r="B64" s="87"/>
      <c r="C64" s="35">
        <f>SUM(C15:C63)</f>
        <v>705000</v>
      </c>
      <c r="D64" s="17">
        <f aca="true" t="shared" si="7" ref="D64:N64">SUM(D15:D63)</f>
        <v>718002.76</v>
      </c>
      <c r="E64" s="35">
        <f t="shared" si="7"/>
        <v>781000</v>
      </c>
      <c r="F64" s="43">
        <f t="shared" si="7"/>
        <v>254000</v>
      </c>
      <c r="G64" s="10">
        <f t="shared" si="7"/>
        <v>253384.03</v>
      </c>
      <c r="H64" s="51">
        <f t="shared" si="7"/>
        <v>325000</v>
      </c>
      <c r="I64" s="44">
        <f t="shared" si="7"/>
        <v>278000</v>
      </c>
      <c r="J64" s="17">
        <f t="shared" si="7"/>
        <v>277527.93</v>
      </c>
      <c r="K64" s="47">
        <f t="shared" si="7"/>
        <v>388000</v>
      </c>
      <c r="L64" s="43">
        <f t="shared" si="7"/>
        <v>10500</v>
      </c>
      <c r="M64" s="10">
        <f t="shared" si="7"/>
        <v>10008.24</v>
      </c>
      <c r="N64" s="51">
        <f t="shared" si="7"/>
        <v>13000</v>
      </c>
      <c r="O64" s="43">
        <f>SUM(O15:O63)</f>
        <v>1247500</v>
      </c>
      <c r="P64" s="10">
        <f>SUM(P15:P63)</f>
        <v>1258922.9600000002</v>
      </c>
      <c r="Q64" s="51">
        <f>SUM(Q15:Q63)</f>
        <v>1507000</v>
      </c>
    </row>
    <row r="65" spans="1:17" ht="18" thickBot="1" thickTop="1">
      <c r="A65" s="85" t="s">
        <v>102</v>
      </c>
      <c r="B65" s="86"/>
      <c r="C65" s="46">
        <f aca="true" t="shared" si="8" ref="C65:N65">C64+C14+C10</f>
        <v>5720000</v>
      </c>
      <c r="D65" s="36">
        <f t="shared" si="8"/>
        <v>5737399.029999999</v>
      </c>
      <c r="E65" s="49">
        <f t="shared" si="8"/>
        <v>6369000</v>
      </c>
      <c r="F65" s="48">
        <f t="shared" si="8"/>
        <v>2316000</v>
      </c>
      <c r="G65" s="36">
        <f t="shared" si="8"/>
        <v>2242542.77</v>
      </c>
      <c r="H65" s="52">
        <f t="shared" si="8"/>
        <v>2443000</v>
      </c>
      <c r="I65" s="48">
        <f t="shared" si="8"/>
        <v>1065000</v>
      </c>
      <c r="J65" s="36">
        <f t="shared" si="8"/>
        <v>1064508.92</v>
      </c>
      <c r="K65" s="52">
        <f t="shared" si="8"/>
        <v>1353000</v>
      </c>
      <c r="L65" s="48">
        <f t="shared" si="8"/>
        <v>240000</v>
      </c>
      <c r="M65" s="36">
        <f t="shared" si="8"/>
        <v>198589.24</v>
      </c>
      <c r="N65" s="52">
        <f t="shared" si="8"/>
        <v>236000</v>
      </c>
      <c r="O65" s="48">
        <f>O64+O14+O10</f>
        <v>9341000</v>
      </c>
      <c r="P65" s="36">
        <f>P64+P14+P10</f>
        <v>9243039.96</v>
      </c>
      <c r="Q65" s="52">
        <f>Q64+Q14+Q10</f>
        <v>10401000</v>
      </c>
    </row>
    <row r="66" ht="16.5" thickTop="1"/>
  </sheetData>
  <sheetProtection/>
  <mergeCells count="28">
    <mergeCell ref="I11:K13"/>
    <mergeCell ref="A1:Q3"/>
    <mergeCell ref="O5:Q5"/>
    <mergeCell ref="O6:O7"/>
    <mergeCell ref="P6:P7"/>
    <mergeCell ref="Q6:Q7"/>
    <mergeCell ref="A10:B10"/>
    <mergeCell ref="E6:E7"/>
    <mergeCell ref="D6:D7"/>
    <mergeCell ref="C6:C7"/>
    <mergeCell ref="A14:B14"/>
    <mergeCell ref="A65:B65"/>
    <mergeCell ref="A64:B64"/>
    <mergeCell ref="A5:A7"/>
    <mergeCell ref="B5:B7"/>
    <mergeCell ref="F6:F7"/>
    <mergeCell ref="G6:G7"/>
    <mergeCell ref="H6:H7"/>
    <mergeCell ref="C5:E5"/>
    <mergeCell ref="F5:H5"/>
    <mergeCell ref="L5:N5"/>
    <mergeCell ref="L6:L7"/>
    <mergeCell ref="M6:M7"/>
    <mergeCell ref="N6:N7"/>
    <mergeCell ref="I5:K5"/>
    <mergeCell ref="I6:I7"/>
    <mergeCell ref="J6:J7"/>
    <mergeCell ref="K6:K7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50" r:id="rId1"/>
  <headerFooter alignWithMargins="0">
    <oddHeader>&amp;R&amp;8Základná škola s materskou školou
Pod Chočom 550
034 81  Lisková</oddHeader>
    <oddFooter>&amp;R&amp;8 26. apríla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D1">
      <selection activeCell="G30" sqref="G30"/>
    </sheetView>
  </sheetViews>
  <sheetFormatPr defaultColWidth="9.00390625" defaultRowHeight="15.75"/>
  <cols>
    <col min="1" max="1" width="11.00390625" style="0" bestFit="1" customWidth="1"/>
    <col min="2" max="2" width="31.125" style="0" customWidth="1"/>
    <col min="3" max="4" width="14.625" style="0" customWidth="1"/>
    <col min="5" max="10" width="14.625" style="53" customWidth="1"/>
    <col min="11" max="12" width="14.625" style="0" customWidth="1"/>
  </cols>
  <sheetData>
    <row r="1" spans="1:12" ht="15.75" customHeight="1">
      <c r="A1" s="103" t="s">
        <v>130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4" ht="16.5" thickBot="1">
      <c r="A4" s="1"/>
      <c r="B4" s="2"/>
      <c r="C4" s="3"/>
      <c r="D4" s="3"/>
    </row>
    <row r="5" spans="1:12" ht="16.5" customHeight="1" thickBot="1" thickTop="1">
      <c r="A5" s="88" t="s">
        <v>0</v>
      </c>
      <c r="B5" s="107" t="s">
        <v>1</v>
      </c>
      <c r="C5" s="81" t="s">
        <v>105</v>
      </c>
      <c r="D5" s="110"/>
      <c r="E5" s="72" t="s">
        <v>106</v>
      </c>
      <c r="F5" s="74"/>
      <c r="G5" s="72" t="s">
        <v>107</v>
      </c>
      <c r="H5" s="74"/>
      <c r="I5" s="72" t="s">
        <v>108</v>
      </c>
      <c r="J5" s="74"/>
      <c r="K5" s="72" t="s">
        <v>122</v>
      </c>
      <c r="L5" s="74"/>
    </row>
    <row r="6" spans="1:12" ht="15.75" customHeight="1">
      <c r="A6" s="89"/>
      <c r="B6" s="108"/>
      <c r="C6" s="111">
        <v>2006</v>
      </c>
      <c r="D6" s="114" t="s">
        <v>131</v>
      </c>
      <c r="E6" s="116" t="s">
        <v>132</v>
      </c>
      <c r="F6" s="114" t="s">
        <v>131</v>
      </c>
      <c r="G6" s="116" t="s">
        <v>132</v>
      </c>
      <c r="H6" s="114" t="s">
        <v>131</v>
      </c>
      <c r="I6" s="116" t="s">
        <v>132</v>
      </c>
      <c r="J6" s="114" t="s">
        <v>131</v>
      </c>
      <c r="K6" s="116" t="s">
        <v>132</v>
      </c>
      <c r="L6" s="114" t="s">
        <v>131</v>
      </c>
    </row>
    <row r="7" spans="1:12" ht="16.5" thickBot="1">
      <c r="A7" s="90"/>
      <c r="B7" s="109"/>
      <c r="C7" s="112"/>
      <c r="D7" s="115"/>
      <c r="E7" s="112"/>
      <c r="F7" s="115"/>
      <c r="G7" s="112"/>
      <c r="H7" s="115"/>
      <c r="I7" s="112"/>
      <c r="J7" s="115"/>
      <c r="K7" s="112"/>
      <c r="L7" s="115"/>
    </row>
    <row r="8" spans="1:12" ht="16.5" thickTop="1">
      <c r="A8" s="18" t="s">
        <v>133</v>
      </c>
      <c r="B8" s="70" t="s">
        <v>134</v>
      </c>
      <c r="C8" s="37">
        <v>0</v>
      </c>
      <c r="D8" s="63">
        <v>0</v>
      </c>
      <c r="E8" s="55">
        <v>76192</v>
      </c>
      <c r="F8" s="68">
        <v>0</v>
      </c>
      <c r="G8" s="55">
        <v>0</v>
      </c>
      <c r="H8" s="68">
        <v>0</v>
      </c>
      <c r="I8" s="55">
        <v>0</v>
      </c>
      <c r="J8" s="68">
        <v>0</v>
      </c>
      <c r="K8" s="55">
        <f aca="true" t="shared" si="0" ref="K8:K23">C8+E8+G8+I8</f>
        <v>76192</v>
      </c>
      <c r="L8" s="68">
        <f aca="true" t="shared" si="1" ref="L8:L23">D8+F8+H8+J8</f>
        <v>0</v>
      </c>
    </row>
    <row r="9" spans="1:12" ht="15.75">
      <c r="A9" s="21" t="s">
        <v>135</v>
      </c>
      <c r="B9" s="71" t="s">
        <v>140</v>
      </c>
      <c r="C9" s="38">
        <v>0</v>
      </c>
      <c r="D9" s="64">
        <v>0</v>
      </c>
      <c r="E9" s="61">
        <v>0</v>
      </c>
      <c r="F9" s="69">
        <v>0</v>
      </c>
      <c r="G9" s="61">
        <v>0</v>
      </c>
      <c r="H9" s="69">
        <v>0</v>
      </c>
      <c r="I9" s="61">
        <v>4550</v>
      </c>
      <c r="J9" s="69">
        <v>0</v>
      </c>
      <c r="K9" s="55">
        <f t="shared" si="0"/>
        <v>4550</v>
      </c>
      <c r="L9" s="68">
        <f t="shared" si="1"/>
        <v>0</v>
      </c>
    </row>
    <row r="10" spans="1:12" ht="15.75">
      <c r="A10" s="21" t="s">
        <v>136</v>
      </c>
      <c r="B10" s="71" t="s">
        <v>139</v>
      </c>
      <c r="C10" s="38">
        <v>0</v>
      </c>
      <c r="D10" s="64">
        <v>0</v>
      </c>
      <c r="E10" s="61">
        <v>28500</v>
      </c>
      <c r="F10" s="69">
        <v>0</v>
      </c>
      <c r="G10" s="61">
        <v>0</v>
      </c>
      <c r="H10" s="69">
        <v>0</v>
      </c>
      <c r="I10" s="61">
        <v>0</v>
      </c>
      <c r="J10" s="69">
        <v>0</v>
      </c>
      <c r="K10" s="55">
        <f t="shared" si="0"/>
        <v>28500</v>
      </c>
      <c r="L10" s="68">
        <f t="shared" si="1"/>
        <v>0</v>
      </c>
    </row>
    <row r="11" spans="1:12" ht="15.75">
      <c r="A11" s="21" t="s">
        <v>137</v>
      </c>
      <c r="B11" s="71" t="s">
        <v>138</v>
      </c>
      <c r="C11" s="38">
        <v>0</v>
      </c>
      <c r="D11" s="64">
        <v>0</v>
      </c>
      <c r="E11" s="61">
        <v>0</v>
      </c>
      <c r="F11" s="69">
        <v>0</v>
      </c>
      <c r="G11" s="61">
        <v>79450</v>
      </c>
      <c r="H11" s="69">
        <v>0</v>
      </c>
      <c r="I11" s="61">
        <v>0</v>
      </c>
      <c r="J11" s="69">
        <v>0</v>
      </c>
      <c r="K11" s="55">
        <f t="shared" si="0"/>
        <v>79450</v>
      </c>
      <c r="L11" s="68">
        <f t="shared" si="1"/>
        <v>0</v>
      </c>
    </row>
    <row r="12" spans="1:12" ht="15.75">
      <c r="A12" s="21" t="s">
        <v>141</v>
      </c>
      <c r="B12" s="71" t="s">
        <v>142</v>
      </c>
      <c r="C12" s="39">
        <v>0</v>
      </c>
      <c r="D12" s="65">
        <v>0</v>
      </c>
      <c r="E12" s="61">
        <v>0</v>
      </c>
      <c r="F12" s="69">
        <v>0</v>
      </c>
      <c r="G12" s="61">
        <v>123228</v>
      </c>
      <c r="H12" s="69">
        <v>0</v>
      </c>
      <c r="I12" s="61">
        <v>0</v>
      </c>
      <c r="J12" s="69">
        <v>0</v>
      </c>
      <c r="K12" s="55">
        <f t="shared" si="0"/>
        <v>123228</v>
      </c>
      <c r="L12" s="68">
        <f t="shared" si="1"/>
        <v>0</v>
      </c>
    </row>
    <row r="13" spans="1:12" ht="15.75">
      <c r="A13" s="21" t="s">
        <v>143</v>
      </c>
      <c r="B13" s="71" t="s">
        <v>125</v>
      </c>
      <c r="C13" s="38">
        <v>0</v>
      </c>
      <c r="D13" s="64">
        <v>0</v>
      </c>
      <c r="E13" s="61">
        <v>10000</v>
      </c>
      <c r="F13" s="69">
        <v>0</v>
      </c>
      <c r="G13" s="61">
        <v>0</v>
      </c>
      <c r="H13" s="69">
        <v>0</v>
      </c>
      <c r="I13" s="61">
        <v>0</v>
      </c>
      <c r="J13" s="69">
        <v>0</v>
      </c>
      <c r="K13" s="55">
        <f t="shared" si="0"/>
        <v>10000</v>
      </c>
      <c r="L13" s="68">
        <f t="shared" si="1"/>
        <v>0</v>
      </c>
    </row>
    <row r="14" spans="1:12" ht="15.75">
      <c r="A14" s="21" t="s">
        <v>144</v>
      </c>
      <c r="B14" s="71" t="s">
        <v>145</v>
      </c>
      <c r="C14" s="38">
        <v>0</v>
      </c>
      <c r="D14" s="64">
        <v>0</v>
      </c>
      <c r="E14" s="61">
        <v>0</v>
      </c>
      <c r="F14" s="69">
        <v>0</v>
      </c>
      <c r="G14" s="61">
        <v>2029</v>
      </c>
      <c r="H14" s="69">
        <v>0</v>
      </c>
      <c r="I14" s="61">
        <v>0</v>
      </c>
      <c r="J14" s="69">
        <v>0</v>
      </c>
      <c r="K14" s="55">
        <f t="shared" si="0"/>
        <v>2029</v>
      </c>
      <c r="L14" s="68">
        <f t="shared" si="1"/>
        <v>0</v>
      </c>
    </row>
    <row r="15" spans="1:12" ht="15.75">
      <c r="A15" s="21" t="s">
        <v>146</v>
      </c>
      <c r="B15" s="71" t="s">
        <v>126</v>
      </c>
      <c r="C15" s="38">
        <v>12197</v>
      </c>
      <c r="D15" s="64">
        <v>0</v>
      </c>
      <c r="E15" s="61">
        <v>0</v>
      </c>
      <c r="F15" s="69">
        <v>0</v>
      </c>
      <c r="G15" s="61">
        <v>0</v>
      </c>
      <c r="H15" s="69">
        <v>0</v>
      </c>
      <c r="I15" s="61">
        <v>0</v>
      </c>
      <c r="J15" s="69">
        <v>0</v>
      </c>
      <c r="K15" s="55">
        <f t="shared" si="0"/>
        <v>12197</v>
      </c>
      <c r="L15" s="68">
        <f t="shared" si="1"/>
        <v>0</v>
      </c>
    </row>
    <row r="16" spans="1:12" ht="15.75">
      <c r="A16" s="21" t="s">
        <v>147</v>
      </c>
      <c r="B16" s="71" t="s">
        <v>127</v>
      </c>
      <c r="C16" s="38">
        <v>1000</v>
      </c>
      <c r="D16" s="64">
        <v>0</v>
      </c>
      <c r="E16" s="61">
        <v>0</v>
      </c>
      <c r="F16" s="69">
        <v>0</v>
      </c>
      <c r="G16" s="61">
        <v>0</v>
      </c>
      <c r="H16" s="69">
        <v>0</v>
      </c>
      <c r="I16" s="61">
        <v>0</v>
      </c>
      <c r="J16" s="69">
        <v>0</v>
      </c>
      <c r="K16" s="55">
        <f t="shared" si="0"/>
        <v>1000</v>
      </c>
      <c r="L16" s="68">
        <f t="shared" si="1"/>
        <v>0</v>
      </c>
    </row>
    <row r="17" spans="1:12" ht="15.75">
      <c r="A17" s="21" t="s">
        <v>148</v>
      </c>
      <c r="B17" s="71" t="s">
        <v>149</v>
      </c>
      <c r="C17" s="38">
        <v>4900</v>
      </c>
      <c r="D17" s="64">
        <v>0</v>
      </c>
      <c r="E17" s="61">
        <v>0</v>
      </c>
      <c r="F17" s="69">
        <v>0</v>
      </c>
      <c r="G17" s="61">
        <v>0</v>
      </c>
      <c r="H17" s="69">
        <v>0</v>
      </c>
      <c r="I17" s="61">
        <v>0</v>
      </c>
      <c r="J17" s="69">
        <v>0</v>
      </c>
      <c r="K17" s="55">
        <f t="shared" si="0"/>
        <v>4900</v>
      </c>
      <c r="L17" s="68">
        <f t="shared" si="1"/>
        <v>0</v>
      </c>
    </row>
    <row r="18" spans="1:12" ht="15.75">
      <c r="A18" s="21" t="s">
        <v>150</v>
      </c>
      <c r="B18" s="71" t="s">
        <v>151</v>
      </c>
      <c r="C18" s="38">
        <v>3500</v>
      </c>
      <c r="D18" s="64">
        <v>0</v>
      </c>
      <c r="E18" s="61">
        <v>0</v>
      </c>
      <c r="F18" s="69">
        <v>0</v>
      </c>
      <c r="G18" s="61">
        <v>0</v>
      </c>
      <c r="H18" s="69">
        <v>0</v>
      </c>
      <c r="I18" s="61">
        <v>0</v>
      </c>
      <c r="J18" s="69">
        <v>0</v>
      </c>
      <c r="K18" s="55">
        <f t="shared" si="0"/>
        <v>3500</v>
      </c>
      <c r="L18" s="68">
        <f t="shared" si="1"/>
        <v>0</v>
      </c>
    </row>
    <row r="19" spans="1:12" ht="15.75">
      <c r="A19" s="21" t="s">
        <v>152</v>
      </c>
      <c r="B19" s="71" t="s">
        <v>153</v>
      </c>
      <c r="C19" s="38">
        <v>0</v>
      </c>
      <c r="D19" s="64">
        <v>0</v>
      </c>
      <c r="E19" s="61">
        <v>0</v>
      </c>
      <c r="F19" s="69">
        <v>0</v>
      </c>
      <c r="G19" s="61">
        <v>9747</v>
      </c>
      <c r="H19" s="69">
        <v>0</v>
      </c>
      <c r="I19" s="61">
        <v>0</v>
      </c>
      <c r="J19" s="69">
        <v>0</v>
      </c>
      <c r="K19" s="55">
        <f t="shared" si="0"/>
        <v>9747</v>
      </c>
      <c r="L19" s="68">
        <f t="shared" si="1"/>
        <v>0</v>
      </c>
    </row>
    <row r="20" spans="1:12" ht="15.75">
      <c r="A20" s="21" t="s">
        <v>154</v>
      </c>
      <c r="B20" s="71" t="s">
        <v>155</v>
      </c>
      <c r="C20" s="38">
        <v>0</v>
      </c>
      <c r="D20" s="64">
        <v>0</v>
      </c>
      <c r="E20" s="61">
        <v>66300</v>
      </c>
      <c r="F20" s="69">
        <v>0</v>
      </c>
      <c r="G20" s="61">
        <v>0</v>
      </c>
      <c r="H20" s="69">
        <v>0</v>
      </c>
      <c r="I20" s="61">
        <v>0</v>
      </c>
      <c r="J20" s="69">
        <v>0</v>
      </c>
      <c r="K20" s="55">
        <f t="shared" si="0"/>
        <v>66300</v>
      </c>
      <c r="L20" s="68">
        <f t="shared" si="1"/>
        <v>0</v>
      </c>
    </row>
    <row r="21" spans="1:12" ht="15.75">
      <c r="A21" s="21" t="s">
        <v>157</v>
      </c>
      <c r="B21" s="71" t="s">
        <v>158</v>
      </c>
      <c r="C21" s="38">
        <v>2000</v>
      </c>
      <c r="D21" s="64">
        <v>0</v>
      </c>
      <c r="E21" s="61">
        <v>0</v>
      </c>
      <c r="F21" s="69">
        <v>0</v>
      </c>
      <c r="G21" s="61">
        <v>0</v>
      </c>
      <c r="H21" s="69">
        <v>0</v>
      </c>
      <c r="I21" s="61">
        <v>0</v>
      </c>
      <c r="J21" s="69">
        <v>0</v>
      </c>
      <c r="K21" s="55">
        <f t="shared" si="0"/>
        <v>2000</v>
      </c>
      <c r="L21" s="68">
        <f t="shared" si="1"/>
        <v>0</v>
      </c>
    </row>
    <row r="22" spans="1:12" ht="15.75">
      <c r="A22" s="21"/>
      <c r="B22" s="71" t="s">
        <v>128</v>
      </c>
      <c r="C22" s="38">
        <v>0</v>
      </c>
      <c r="D22" s="66">
        <v>0</v>
      </c>
      <c r="E22" s="61">
        <v>0</v>
      </c>
      <c r="F22" s="69">
        <v>0</v>
      </c>
      <c r="G22" s="61">
        <v>37.45</v>
      </c>
      <c r="H22" s="69">
        <v>0</v>
      </c>
      <c r="I22" s="61">
        <v>0</v>
      </c>
      <c r="J22" s="69">
        <v>0</v>
      </c>
      <c r="K22" s="61">
        <f t="shared" si="0"/>
        <v>37.45</v>
      </c>
      <c r="L22" s="69">
        <f t="shared" si="1"/>
        <v>0</v>
      </c>
    </row>
    <row r="23" spans="1:12" ht="15.75">
      <c r="A23" s="21" t="s">
        <v>156</v>
      </c>
      <c r="B23" s="71" t="s">
        <v>129</v>
      </c>
      <c r="C23" s="38">
        <v>17940</v>
      </c>
      <c r="D23" s="66">
        <v>0</v>
      </c>
      <c r="E23" s="61">
        <v>0</v>
      </c>
      <c r="F23" s="69">
        <v>0</v>
      </c>
      <c r="G23" s="61">
        <v>0</v>
      </c>
      <c r="H23" s="69">
        <v>0</v>
      </c>
      <c r="I23" s="61">
        <v>0</v>
      </c>
      <c r="J23" s="69">
        <v>0</v>
      </c>
      <c r="K23" s="61">
        <f t="shared" si="0"/>
        <v>17940</v>
      </c>
      <c r="L23" s="69">
        <f t="shared" si="1"/>
        <v>0</v>
      </c>
    </row>
    <row r="24" spans="1:12" ht="17.25" thickBot="1">
      <c r="A24" s="85" t="s">
        <v>102</v>
      </c>
      <c r="B24" s="113"/>
      <c r="C24" s="48">
        <f>SUM(C8:C20)</f>
        <v>21597</v>
      </c>
      <c r="D24" s="67">
        <f aca="true" t="shared" si="2" ref="D24:L24">SUM(D8:D23)</f>
        <v>0</v>
      </c>
      <c r="E24" s="48">
        <f t="shared" si="2"/>
        <v>180992</v>
      </c>
      <c r="F24" s="67">
        <f t="shared" si="2"/>
        <v>0</v>
      </c>
      <c r="G24" s="48">
        <f t="shared" si="2"/>
        <v>214491.45</v>
      </c>
      <c r="H24" s="67">
        <f t="shared" si="2"/>
        <v>0</v>
      </c>
      <c r="I24" s="48">
        <f t="shared" si="2"/>
        <v>4550</v>
      </c>
      <c r="J24" s="67">
        <f t="shared" si="2"/>
        <v>0</v>
      </c>
      <c r="K24" s="48">
        <f t="shared" si="2"/>
        <v>441570.45</v>
      </c>
      <c r="L24" s="67">
        <f t="shared" si="2"/>
        <v>0</v>
      </c>
    </row>
    <row r="25" ht="16.5" thickTop="1"/>
  </sheetData>
  <mergeCells count="19">
    <mergeCell ref="A24:B24"/>
    <mergeCell ref="L6:L7"/>
    <mergeCell ref="I6:I7"/>
    <mergeCell ref="J6:J7"/>
    <mergeCell ref="K6:K7"/>
    <mergeCell ref="F6:F7"/>
    <mergeCell ref="G6:G7"/>
    <mergeCell ref="H6:H7"/>
    <mergeCell ref="D6:D7"/>
    <mergeCell ref="E6:E7"/>
    <mergeCell ref="A1:L3"/>
    <mergeCell ref="A5:A7"/>
    <mergeCell ref="B5:B7"/>
    <mergeCell ref="C5:D5"/>
    <mergeCell ref="E5:F5"/>
    <mergeCell ref="G5:H5"/>
    <mergeCell ref="I5:J5"/>
    <mergeCell ref="K5:L5"/>
    <mergeCell ref="C6:C7"/>
  </mergeCells>
  <printOptions horizontalCentered="1" verticalCentered="1"/>
  <pageMargins left="0.7874015748031497" right="0.7874015748031497" top="0.5905511811023623" bottom="0.5905511811023623" header="0.5118110236220472" footer="0.5118110236220472"/>
  <pageSetup orientation="landscape" paperSize="9" scale="60" r:id="rId1"/>
  <headerFooter alignWithMargins="0">
    <oddHeader>&amp;RZákladná škola s materskou školou
Pod Chočom 550
034 81  Lisková</oddHeader>
    <oddFooter>&amp;R26. apríla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2007-04-26T09:35:43Z</cp:lastPrinted>
  <dcterms:created xsi:type="dcterms:W3CDTF">2007-04-26T07:35:50Z</dcterms:created>
  <dcterms:modified xsi:type="dcterms:W3CDTF">2007-06-27T12:17:08Z</dcterms:modified>
  <cp:category/>
  <cp:version/>
  <cp:contentType/>
  <cp:contentStatus/>
</cp:coreProperties>
</file>